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24226"/>
  <mc:AlternateContent xmlns:mc="http://schemas.openxmlformats.org/markup-compatibility/2006">
    <mc:Choice Requires="x15">
      <x15ac:absPath xmlns:x15ac="http://schemas.microsoft.com/office/spreadsheetml/2010/11/ac" url="https://tgisaesp-my.sharepoint.com/personal/lcantero_tgi_com_co/Documents/Descargas/"/>
    </mc:Choice>
  </mc:AlternateContent>
  <xr:revisionPtr revIDLastSave="0" documentId="8_{96569B2E-89BD-4979-8F9A-607306601C36}" xr6:coauthVersionLast="47" xr6:coauthVersionMax="47" xr10:uidLastSave="{00000000-0000-0000-0000-000000000000}"/>
  <bookViews>
    <workbookView xWindow="-108" yWindow="-108" windowWidth="23256" windowHeight="13896" tabRatio="836" xr2:uid="{00000000-000D-0000-FFFF-FFFF00000000}"/>
  </bookViews>
  <sheets>
    <sheet name="Cargos 2024" sheetId="39" r:id="rId1"/>
  </sheets>
  <externalReferences>
    <externalReference r:id="rId2"/>
    <externalReference r:id="rId3"/>
    <externalReference r:id="rId4"/>
    <externalReference r:id="rId5"/>
    <externalReference r:id="rId6"/>
    <externalReference r:id="rId7"/>
    <externalReference r:id="rId8"/>
  </externalReferences>
  <definedNames>
    <definedName name="\A">#REF!</definedName>
    <definedName name="\C">[1]Indices!#REF!</definedName>
    <definedName name="\D">#REF!</definedName>
    <definedName name="_F">#REF!</definedName>
    <definedName name="_IMP1013">#REF!</definedName>
    <definedName name="_imp111">#REF!</definedName>
    <definedName name="_imp1110">#REF!</definedName>
    <definedName name="_IMP1111">#REF!</definedName>
    <definedName name="_IMP1112">#REF!</definedName>
    <definedName name="_IMP1113">#REF!</definedName>
    <definedName name="_IMP1114">#REF!</definedName>
    <definedName name="_IMP1115">#REF!</definedName>
    <definedName name="_IMP1116">#REF!</definedName>
    <definedName name="_imp112">#REF!</definedName>
    <definedName name="_imp113">#REF!</definedName>
    <definedName name="_IMP1132">#REF!</definedName>
    <definedName name="_IMP1133">#REF!</definedName>
    <definedName name="_imp114">#REF!</definedName>
    <definedName name="_IMP115">#REF!</definedName>
    <definedName name="_IMP116">#REF!</definedName>
    <definedName name="_imp117">#REF!</definedName>
    <definedName name="_imp118">#REF!</definedName>
    <definedName name="_imp119">#REF!</definedName>
    <definedName name="_imp84">#REF!</definedName>
    <definedName name="_Key1" hidden="1">#REF!</definedName>
    <definedName name="_Key2" hidden="1">#REF!</definedName>
    <definedName name="_Order1" hidden="1">255</definedName>
    <definedName name="_Order2" hidden="1">255</definedName>
    <definedName name="_R">[1]Indices!#REF!</definedName>
    <definedName name="_RAN1">[1]Indices!#REF!</definedName>
    <definedName name="_Regression_Out" hidden="1">#REF!</definedName>
    <definedName name="_Regression_X" hidden="1">#REF!</definedName>
    <definedName name="_Regression_Y" hidden="1">#REF!</definedName>
    <definedName name="_SOR1">#REF!</definedName>
    <definedName name="_SOR2">#REF!</definedName>
    <definedName name="_Sort" hidden="1">#REF!</definedName>
    <definedName name="_U92016">#REF!</definedName>
    <definedName name="_U92017">#REF!</definedName>
    <definedName name="_U92018">#REF!</definedName>
    <definedName name="A_IMPRESIÓN_IM">#REF!</definedName>
    <definedName name="ABRIL">[2]TASAS!#REF!</definedName>
    <definedName name="AGOSTO">[2]TASAS!#REF!</definedName>
    <definedName name="_xlnm.Print_Area" localSheetId="0">'Cargos 2024'!$B$4:$Q$70</definedName>
    <definedName name="C_">#REF!</definedName>
    <definedName name="Concepto">#REF!</definedName>
    <definedName name="CONTRIBU">[3]IPM!$A$1:$V$8</definedName>
    <definedName name="CUADRO10">[4]Hoja1!$B$2:$Z$70</definedName>
    <definedName name="CUADRO11">[4]Hoja1!$B$2:$G$42</definedName>
    <definedName name="CUADRO12">[4]Hoja1!$B$2:$S$104</definedName>
    <definedName name="CUADRO13">[4]Hoja1!$B$2:$K$98</definedName>
    <definedName name="CUADRO14">[4]Hoja1!$B$2:$H$67</definedName>
    <definedName name="CUADRO15">[4]Hoja1!$B$2:$H$112</definedName>
    <definedName name="CUADRO16">[4]Hoja1!$B$2:$J$114</definedName>
    <definedName name="CUADRO17">[4]Hoja1!$B$2:$I$108</definedName>
    <definedName name="CUADRO18">[4]Hoja1!$B$2:$H$159</definedName>
    <definedName name="CUADRO19">[4]Hoja1!$B$2:$K$30</definedName>
    <definedName name="CUADRO20">[4]Hoja1!$B$2:$F$113</definedName>
    <definedName name="CUADRO8">[4]Hoja1!$B$2:$E$66</definedName>
    <definedName name="CUADRO9">[4]Hoja1!$B$2:$O$95</definedName>
    <definedName name="cuaII3A">[5]A!$B$3:$J$101</definedName>
    <definedName name="cuaII3B">[5]A!$B$110:$I$208</definedName>
    <definedName name="cuaII3C">[5]A!$B$217:$I$316</definedName>
    <definedName name="cuaII4A">[5]A!$N$3:$T$104</definedName>
    <definedName name="cuaII4B">[5]A!$N$110:$T$211</definedName>
    <definedName name="cuaII4C">[5]A!$N$217:$T$318</definedName>
    <definedName name="cuaII5A">[5]A!$X$3:$AE$103</definedName>
    <definedName name="cuaII5B">[5]A!$X$110:$AD$210</definedName>
    <definedName name="cuaII5C">[5]A!$X$217:$AD$317</definedName>
    <definedName name="D">[1]Indices!#REF!</definedName>
    <definedName name="DIA">[2]TASAS!#REF!</definedName>
    <definedName name="factores">'[6]CAPACIDAD CONTRATADA'!#REF!</definedName>
    <definedName name="GRAFICOS">#REF!</definedName>
    <definedName name="imp84coc">#REF!</definedName>
    <definedName name="imp84con">#REF!</definedName>
    <definedName name="IMPI1">#REF!</definedName>
    <definedName name="IMPII1A">#REF!</definedName>
    <definedName name="IMPII1B">#REF!</definedName>
    <definedName name="IMPII1C">#REF!</definedName>
    <definedName name="IMPII2A">#REF!</definedName>
    <definedName name="IMPII2B">#REF!</definedName>
    <definedName name="IMPII2C">#REF!</definedName>
    <definedName name="IMPII3A">#REF!</definedName>
    <definedName name="IMPII3B">#REF!</definedName>
    <definedName name="IMPII3C">#REF!</definedName>
    <definedName name="IMPII4A">#REF!</definedName>
    <definedName name="IMPII4B">#REF!</definedName>
    <definedName name="IMPII4C">#REF!</definedName>
    <definedName name="IMPII4D">#REF!</definedName>
    <definedName name="IMPII5A">#REF!</definedName>
    <definedName name="IMPII5B">#REF!</definedName>
    <definedName name="IMPII5C">#REF!</definedName>
    <definedName name="IMPII5D">#REF!</definedName>
    <definedName name="IMPIII1A">#REF!</definedName>
    <definedName name="IMPIII1B">#REF!</definedName>
    <definedName name="IMPIII2A">#REF!</definedName>
    <definedName name="IMPIII2B">#REF!</definedName>
    <definedName name="IMPIV1A">#REF!</definedName>
    <definedName name="IMPIV1B">#REF!</definedName>
    <definedName name="IMPIV1C">#REF!</definedName>
    <definedName name="IMPIV1D">#REF!</definedName>
    <definedName name="IMPIV1E">#REF!</definedName>
    <definedName name="IMPIV2">#REF!</definedName>
    <definedName name="impresion">#REF!</definedName>
    <definedName name="impresion2">'[7]101'!#REF!</definedName>
    <definedName name="IMPV1A">#REF!</definedName>
    <definedName name="IMPV1B">#REF!</definedName>
    <definedName name="Observado">#REF!</definedName>
    <definedName name="peso95015">#REF!</definedName>
    <definedName name="PON">#REF!</definedName>
    <definedName name="Programado">#REF!</definedName>
    <definedName name="S">#REF!</definedName>
    <definedName name="SOR">#REF!</definedName>
    <definedName name="T">#REF!</definedName>
    <definedName name="TABLA1">#REF!</definedName>
    <definedName name="_xlnm.Print_Titles" localSheetId="0">'Cargos 2024'!$1:$3</definedName>
    <definedName name="VAR">#REF!</definedName>
    <definedName name="VARACORR">#REF!</definedName>
    <definedName name="WILLI">#REF!</definedName>
    <definedName name="Z">[1]Indices!#REF!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4" i="39" l="1"/>
  <c r="Y53" i="39" l="1"/>
  <c r="Y23" i="39"/>
  <c r="Y20" i="39"/>
  <c r="Y17" i="39"/>
  <c r="Y5" i="39"/>
  <c r="Y50" i="39"/>
  <c r="Y65" i="39"/>
  <c r="Y38" i="39"/>
  <c r="Y47" i="39"/>
  <c r="Y44" i="39"/>
  <c r="Y41" i="39"/>
  <c r="Y35" i="39"/>
  <c r="Y32" i="39"/>
  <c r="Y29" i="39"/>
  <c r="Y26" i="39"/>
  <c r="Y14" i="39"/>
  <c r="Y11" i="39"/>
  <c r="Y8" i="39"/>
  <c r="S17" i="39" l="1"/>
  <c r="W17" i="39" s="1"/>
  <c r="S53" i="39"/>
  <c r="W53" i="39" s="1"/>
  <c r="U33" i="39"/>
  <c r="W33" i="39" s="1"/>
  <c r="U51" i="39"/>
  <c r="W51" i="39" s="1"/>
  <c r="S20" i="39"/>
  <c r="W20" i="39" s="1"/>
  <c r="S44" i="39"/>
  <c r="W44" i="39" s="1"/>
  <c r="S11" i="39"/>
  <c r="W11" i="39" s="1"/>
  <c r="S41" i="39"/>
  <c r="W41" i="39" s="1"/>
  <c r="U24" i="39"/>
  <c r="W24" i="39" s="1"/>
  <c r="U66" i="39"/>
  <c r="W66" i="39" s="1"/>
  <c r="S56" i="39"/>
  <c r="W56" i="39" s="1"/>
  <c r="S14" i="39"/>
  <c r="W14" i="39" s="1"/>
  <c r="S35" i="39"/>
  <c r="W35" i="39" s="1"/>
  <c r="U39" i="39"/>
  <c r="W39" i="39" s="1"/>
  <c r="S47" i="39"/>
  <c r="W47" i="39" s="1"/>
  <c r="U15" i="39"/>
  <c r="W15" i="39" s="1"/>
  <c r="S8" i="39"/>
  <c r="W8" i="39" s="1"/>
  <c r="U21" i="39"/>
  <c r="W21" i="39" s="1"/>
  <c r="U12" i="39"/>
  <c r="W12" i="39" s="1"/>
  <c r="S62" i="39"/>
  <c r="W62" i="39" s="1"/>
  <c r="S29" i="39"/>
  <c r="W29" i="39" s="1"/>
  <c r="U18" i="39"/>
  <c r="W18" i="39" s="1"/>
  <c r="U42" i="39"/>
  <c r="W42" i="39" s="1"/>
  <c r="U63" i="39"/>
  <c r="W63" i="39" s="1"/>
  <c r="U30" i="39"/>
  <c r="W30" i="39" s="1"/>
  <c r="S5" i="39"/>
  <c r="W5" i="39" s="1"/>
  <c r="U54" i="39"/>
  <c r="W54" i="39" s="1"/>
  <c r="U27" i="39"/>
  <c r="W27" i="39" s="1"/>
  <c r="S23" i="39"/>
  <c r="W23" i="39" s="1"/>
  <c r="S50" i="39"/>
  <c r="W50" i="39" s="1"/>
  <c r="S32" i="39"/>
  <c r="W32" i="39" s="1"/>
  <c r="U48" i="39"/>
  <c r="W48" i="39" s="1"/>
  <c r="S65" i="39"/>
  <c r="W65" i="39" s="1"/>
  <c r="U45" i="39"/>
  <c r="W45" i="39" s="1"/>
  <c r="S38" i="39"/>
  <c r="W38" i="39" s="1"/>
  <c r="S26" i="39"/>
  <c r="W26" i="39" s="1"/>
  <c r="U6" i="39"/>
  <c r="W6" i="39" s="1"/>
  <c r="U36" i="39"/>
  <c r="W36" i="39" s="1"/>
  <c r="U57" i="39"/>
  <c r="W57" i="39" s="1"/>
  <c r="U9" i="39"/>
  <c r="W9" i="39" s="1"/>
  <c r="Y56" i="39"/>
</calcChain>
</file>

<file path=xl/sharedStrings.xml><?xml version="1.0" encoding="utf-8"?>
<sst xmlns="http://schemas.openxmlformats.org/spreadsheetml/2006/main" count="74" uniqueCount="32">
  <si>
    <r>
      <t xml:space="preserve">CARGOS RESOLUCION CREG 102 010 de 2022 A DIC DE 2024 - APLICADOS EN ENERO DE 2025* (Alcance)
</t>
    </r>
    <r>
      <rPr>
        <sz val="14"/>
        <rFont val="Eurostile"/>
      </rPr>
      <t>*Estos Cargos se han calculado con base en en el Indice de Precios al Consumidor (IPC) e Indice de Precios al Productor Oferta Interna (IPP), reportados por el DANE en el mes de diciembre de 2024; donde el IPP reportado por el DANE ha brindado una Cifra Provisional. Una vez se cuente con la Cifra Oficial se realizará la publicación de las tarifas, utilizando los indexadores definitivos publicados por el DANE (IPP).</t>
    </r>
  </si>
  <si>
    <t>% de la Inversión Base Remunerada con Cargo Fijo</t>
  </si>
  <si>
    <t>CARGO AO&amp;M ($/KPCD/A)</t>
  </si>
  <si>
    <t xml:space="preserve">VALIDACION CF </t>
  </si>
  <si>
    <t xml:space="preserve">VALIDACION CV </t>
  </si>
  <si>
    <t xml:space="preserve">VALIDACION </t>
  </si>
  <si>
    <t>VALIDACION AO&amp;M</t>
  </si>
  <si>
    <t>Ballena – Barrancabermeja</t>
  </si>
  <si>
    <t xml:space="preserve">       C.F. ($/KPCD-año)</t>
  </si>
  <si>
    <t xml:space="preserve">       C.V. ($/KPC)</t>
  </si>
  <si>
    <t xml:space="preserve">Barrancabermeja – Sebastopol </t>
  </si>
  <si>
    <t xml:space="preserve">Sebastopol – Vasconia </t>
  </si>
  <si>
    <t xml:space="preserve">Vasconia – Mariquita </t>
  </si>
  <si>
    <t xml:space="preserve">Mariquita – Pereira </t>
  </si>
  <si>
    <t xml:space="preserve">Pereira – Armenia  </t>
  </si>
  <si>
    <t xml:space="preserve">Armenia – Cali </t>
  </si>
  <si>
    <t xml:space="preserve">Mariquita – Gualanday </t>
  </si>
  <si>
    <t xml:space="preserve">Gualanday – Neiva </t>
  </si>
  <si>
    <t>Vasconia – La Belleza</t>
  </si>
  <si>
    <t xml:space="preserve">La Belleza – Cogua </t>
  </si>
  <si>
    <t>El Porvenir - La Belleza</t>
  </si>
  <si>
    <t xml:space="preserve">Cusiana – Apiay </t>
  </si>
  <si>
    <t xml:space="preserve">Apiay – Usme  </t>
  </si>
  <si>
    <t xml:space="preserve">Apiay – Villavicencio – Ocoa  </t>
  </si>
  <si>
    <t xml:space="preserve">Gasoducto Morichal – Yopal  </t>
  </si>
  <si>
    <t xml:space="preserve">Ramales Boyacá – Santander </t>
  </si>
  <si>
    <t>Cargos Estampilla Ramales con Delta Cargos</t>
  </si>
  <si>
    <t xml:space="preserve">Cargos Estampilla Gasoductos Principales </t>
  </si>
  <si>
    <t>Cusiana - El Porvenir</t>
  </si>
  <si>
    <t>Gasoducto de la Sabana</t>
  </si>
  <si>
    <t>Gasoducto del Ariari</t>
  </si>
  <si>
    <r>
      <rPr>
        <b/>
        <u/>
        <sz val="10"/>
        <rFont val="Arial"/>
        <family val="2"/>
      </rPr>
      <t xml:space="preserve">Nota: </t>
    </r>
    <r>
      <rPr>
        <sz val="10"/>
        <rFont val="Arial"/>
        <family val="2"/>
      </rPr>
      <t>Teniendo en cuenta que el proyecto de construcción del gasoducto ramal Loop Chinchiná – Santa Rosa – Dosquebradas no está disponible para su operación, TGI S.A. ESP procedió a aplicar, hasta el momento en que el proyecto esté efectivamente disponible para su operación, un descuento por delta cargos a todos los contratos que incluyen el componente tarifario correspondiente al “cargo por estampilla ramales”.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</si>
</sst>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00_-;\-&quot;$&quot;* #,##0.00_-;_-&quot;$&quot;* &quot;-&quot;??_-;_-@_-"/>
    <numFmt numFmtId="165" formatCode="_(* #,##0.00_);_(* \(#,##0.00\);_(* &quot;-&quot;??_);_(@_)"/>
    <numFmt numFmtId="166" formatCode="_ * #,##0_ ;_ * \-#,##0_ ;_ * &quot;-&quot;??_ ;_ @_ "/>
    <numFmt numFmtId="167" formatCode="_-* #,##0.00\ _€_-;\-* #,##0.00\ _€_-;_-* &quot;-&quot;??\ _€_-;_-@_-"/>
    <numFmt numFmtId="168" formatCode="_ * #,##0.000_ ;_ * \-#,##0.000_ ;_ * &quot;-&quot;??_ ;_ @_ "/>
    <numFmt numFmtId="169" formatCode="_ * #,##0.00_ ;_ * \-#,##0.00_ ;_ * &quot;-&quot;??_ ;_ @_ "/>
    <numFmt numFmtId="170" formatCode="_ * #,##0.0_ ;_ * \-#,##0.0_ ;_ * &quot;-&quot;??_ ;_ @_ "/>
  </numFmts>
  <fonts count="3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0"/>
      <name val="Arial"/>
      <family val="2"/>
    </font>
    <font>
      <sz val="10"/>
      <name val="Arial"/>
      <family val="2"/>
    </font>
    <font>
      <sz val="9"/>
      <name val="Eurostile"/>
      <family val="2"/>
    </font>
    <font>
      <sz val="11"/>
      <color theme="1"/>
      <name val="Calibri"/>
      <family val="2"/>
      <scheme val="minor"/>
    </font>
    <font>
      <sz val="10"/>
      <color rgb="FF9C6500"/>
      <name val="Arial"/>
      <family val="2"/>
    </font>
    <font>
      <sz val="11"/>
      <color rgb="FF006100"/>
      <name val="Calibri"/>
      <family val="2"/>
      <scheme val="minor"/>
    </font>
    <font>
      <sz val="11"/>
      <color rgb="FF9C0006"/>
      <name val="Calibri"/>
      <family val="2"/>
      <scheme val="minor"/>
    </font>
    <font>
      <sz val="11"/>
      <color theme="1"/>
      <name val="Eurostile"/>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1"/>
      <color rgb="FF000000"/>
      <name val="Eurostile"/>
      <family val="2"/>
    </font>
    <font>
      <b/>
      <sz val="11"/>
      <color rgb="FF000000"/>
      <name val="Eurostile"/>
      <family val="2"/>
    </font>
    <font>
      <sz val="9"/>
      <color rgb="FF000000"/>
      <name val="Eurostile"/>
      <family val="2"/>
    </font>
    <font>
      <b/>
      <sz val="18"/>
      <color rgb="FF000000"/>
      <name val="Eurostile"/>
      <family val="2"/>
    </font>
    <font>
      <b/>
      <sz val="9"/>
      <color rgb="FF000000"/>
      <name val="Eurostile"/>
      <family val="2"/>
    </font>
    <font>
      <sz val="10"/>
      <name val="Arial"/>
      <family val="2"/>
    </font>
    <font>
      <b/>
      <u/>
      <sz val="10"/>
      <name val="Arial"/>
      <family val="2"/>
    </font>
    <font>
      <b/>
      <sz val="11"/>
      <color rgb="FF000000"/>
      <name val="Eurostile"/>
    </font>
    <font>
      <b/>
      <sz val="14"/>
      <name val="Eurostile"/>
    </font>
    <font>
      <sz val="14"/>
      <name val="Eurostile"/>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theme="5" tint="0.59999389629810485"/>
        <bgColor indexed="65"/>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rgb="FFFFEB9C"/>
      </patternFill>
    </fill>
    <fill>
      <patternFill patternType="solid">
        <fgColor theme="7"/>
      </patternFill>
    </fill>
    <fill>
      <patternFill patternType="solid">
        <fgColor theme="8"/>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style="medium">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right style="medium">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thin">
        <color indexed="64"/>
      </bottom>
      <diagonal/>
    </border>
    <border>
      <left style="medium">
        <color theme="0" tint="-0.499984740745262"/>
      </left>
      <right/>
      <top style="thin">
        <color theme="0" tint="-0.249977111117893"/>
      </top>
      <bottom style="thin">
        <color theme="0" tint="-0.499984740745262"/>
      </bottom>
      <diagonal/>
    </border>
    <border>
      <left/>
      <right/>
      <top style="thin">
        <color theme="0" tint="-0.34998626667073579"/>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thin">
        <color indexed="64"/>
      </bottom>
      <diagonal/>
    </border>
  </borders>
  <cellStyleXfs count="274">
    <xf numFmtId="0" fontId="0"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9" fillId="0" borderId="0"/>
    <xf numFmtId="0" fontId="11" fillId="2" borderId="0" applyNumberFormat="0" applyBorder="0" applyAlignment="0" applyProtection="0"/>
    <xf numFmtId="0" fontId="12" fillId="3" borderId="0" applyNumberFormat="0" applyBorder="0" applyAlignment="0" applyProtection="0"/>
    <xf numFmtId="9" fontId="7"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7" fillId="0" borderId="0" applyFont="0" applyFill="0" applyBorder="0" applyAlignment="0" applyProtection="0"/>
    <xf numFmtId="165" fontId="1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11" borderId="7" applyNumberFormat="0" applyAlignment="0" applyProtection="0"/>
    <xf numFmtId="0" fontId="19" fillId="12" borderId="8" applyNumberFormat="0" applyAlignment="0" applyProtection="0"/>
    <xf numFmtId="0" fontId="20" fillId="12" borderId="7" applyNumberFormat="0" applyAlignment="0" applyProtection="0"/>
    <xf numFmtId="0" fontId="21" fillId="0" borderId="9" applyNumberFormat="0" applyFill="0" applyAlignment="0" applyProtection="0"/>
    <xf numFmtId="0" fontId="22" fillId="13"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26"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4" borderId="0" applyNumberFormat="0" applyBorder="0" applyAlignment="0" applyProtection="0"/>
    <xf numFmtId="0" fontId="11" fillId="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7" fillId="8" borderId="0" applyNumberFormat="0" applyBorder="0" applyAlignment="0" applyProtection="0"/>
    <xf numFmtId="0" fontId="4" fillId="14" borderId="11" applyNumberFormat="0" applyFont="0" applyAlignment="0" applyProtection="0"/>
    <xf numFmtId="165" fontId="5"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0" fontId="10"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165" fontId="7"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7" fillId="0" borderId="0" applyFont="0" applyFill="0" applyBorder="0" applyAlignment="0" applyProtection="0"/>
    <xf numFmtId="165" fontId="1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3" fillId="0" borderId="0"/>
    <xf numFmtId="164" fontId="5" fillId="0" borderId="0" applyFont="0" applyFill="0" applyBorder="0" applyAlignment="0" applyProtection="0"/>
    <xf numFmtId="43" fontId="5" fillId="0" borderId="0" applyFont="0" applyFill="0" applyBorder="0" applyAlignment="0" applyProtection="0"/>
    <xf numFmtId="0" fontId="33" fillId="0" borderId="0"/>
    <xf numFmtId="169" fontId="33" fillId="0" borderId="0" applyFont="0" applyFill="0" applyBorder="0" applyAlignment="0" applyProtection="0"/>
    <xf numFmtId="0" fontId="2" fillId="0" borderId="0"/>
    <xf numFmtId="9" fontId="7" fillId="0" borderId="0" applyFont="0" applyFill="0" applyBorder="0" applyAlignment="0" applyProtection="0"/>
    <xf numFmtId="0" fontId="2" fillId="0" borderId="0"/>
    <xf numFmtId="0" fontId="1" fillId="0" borderId="0"/>
    <xf numFmtId="0" fontId="7" fillId="0" borderId="0"/>
    <xf numFmtId="169" fontId="7" fillId="0" borderId="0" applyFont="0" applyFill="0" applyBorder="0" applyAlignment="0" applyProtection="0"/>
  </cellStyleXfs>
  <cellXfs count="60">
    <xf numFmtId="0" fontId="0" fillId="0" borderId="0" xfId="0"/>
    <xf numFmtId="0" fontId="28" fillId="0" borderId="0" xfId="266" applyFont="1" applyAlignment="1">
      <alignment horizontal="left"/>
    </xf>
    <xf numFmtId="0" fontId="28" fillId="0" borderId="0" xfId="266" applyFont="1"/>
    <xf numFmtId="0" fontId="28" fillId="0" borderId="0" xfId="266" applyFont="1" applyAlignment="1">
      <alignment horizontal="left" vertical="center"/>
    </xf>
    <xf numFmtId="0" fontId="32" fillId="0" borderId="24" xfId="266" applyFont="1" applyBorder="1" applyAlignment="1">
      <alignment horizontal="justify" wrapText="1"/>
    </xf>
    <xf numFmtId="168" fontId="30" fillId="0" borderId="15" xfId="266" applyNumberFormat="1" applyFont="1" applyBorder="1" applyAlignment="1">
      <alignment horizontal="justify" vertical="top" wrapText="1"/>
    </xf>
    <xf numFmtId="168" fontId="30" fillId="0" borderId="27" xfId="266" applyNumberFormat="1" applyFont="1" applyBorder="1" applyAlignment="1">
      <alignment horizontal="justify" vertical="top" wrapText="1"/>
    </xf>
    <xf numFmtId="168" fontId="32" fillId="0" borderId="24" xfId="266" applyNumberFormat="1" applyFont="1" applyBorder="1" applyAlignment="1">
      <alignment horizontal="justify" wrapText="1"/>
    </xf>
    <xf numFmtId="168" fontId="8" fillId="0" borderId="0" xfId="267" applyNumberFormat="1" applyFont="1" applyFill="1" applyBorder="1" applyAlignment="1">
      <alignment horizontal="center" wrapText="1"/>
    </xf>
    <xf numFmtId="170" fontId="28" fillId="0" borderId="0" xfId="267" applyNumberFormat="1" applyFont="1" applyFill="1" applyBorder="1"/>
    <xf numFmtId="168" fontId="32" fillId="0" borderId="30" xfId="266" applyNumberFormat="1" applyFont="1" applyBorder="1" applyAlignment="1">
      <alignment wrapText="1"/>
    </xf>
    <xf numFmtId="168" fontId="30" fillId="0" borderId="31" xfId="266" applyNumberFormat="1" applyFont="1" applyBorder="1" applyAlignment="1">
      <alignment horizontal="justify" vertical="top" wrapText="1"/>
    </xf>
    <xf numFmtId="168" fontId="30" fillId="0" borderId="17" xfId="266" applyNumberFormat="1" applyFont="1" applyBorder="1" applyAlignment="1">
      <alignment horizontal="justify" vertical="top" wrapText="1"/>
    </xf>
    <xf numFmtId="168" fontId="8" fillId="0" borderId="33" xfId="267" applyNumberFormat="1" applyFont="1" applyFill="1" applyBorder="1" applyAlignment="1">
      <alignment horizontal="center" wrapText="1"/>
    </xf>
    <xf numFmtId="166" fontId="8" fillId="0" borderId="16" xfId="267" applyNumberFormat="1" applyFont="1" applyFill="1" applyBorder="1" applyAlignment="1">
      <alignment horizontal="center" wrapText="1"/>
    </xf>
    <xf numFmtId="166" fontId="8" fillId="0" borderId="28" xfId="267" applyNumberFormat="1" applyFont="1" applyFill="1" applyBorder="1" applyAlignment="1">
      <alignment horizontal="center" wrapText="1"/>
    </xf>
    <xf numFmtId="166" fontId="8" fillId="0" borderId="0" xfId="267" applyNumberFormat="1" applyFont="1" applyFill="1" applyBorder="1" applyAlignment="1">
      <alignment horizontal="center" wrapText="1"/>
    </xf>
    <xf numFmtId="166" fontId="8" fillId="0" borderId="32" xfId="267" applyNumberFormat="1" applyFont="1" applyFill="1" applyBorder="1" applyAlignment="1">
      <alignment horizontal="center" wrapText="1"/>
    </xf>
    <xf numFmtId="0" fontId="28" fillId="0" borderId="0" xfId="266" applyFont="1" applyAlignment="1">
      <alignment horizontal="center"/>
    </xf>
    <xf numFmtId="0" fontId="28" fillId="0" borderId="35" xfId="266" applyFont="1" applyBorder="1" applyAlignment="1">
      <alignment horizontal="center"/>
    </xf>
    <xf numFmtId="166" fontId="28" fillId="0" borderId="0" xfId="266" applyNumberFormat="1" applyFont="1" applyAlignment="1">
      <alignment horizontal="center"/>
    </xf>
    <xf numFmtId="166" fontId="28" fillId="6" borderId="0" xfId="266" applyNumberFormat="1" applyFont="1" applyFill="1" applyAlignment="1">
      <alignment horizontal="center"/>
    </xf>
    <xf numFmtId="0" fontId="28" fillId="6" borderId="0" xfId="266" applyFont="1" applyFill="1" applyAlignment="1">
      <alignment horizontal="center"/>
    </xf>
    <xf numFmtId="0" fontId="28" fillId="6" borderId="0" xfId="266" applyFont="1" applyFill="1"/>
    <xf numFmtId="166" fontId="28" fillId="6" borderId="0" xfId="266" applyNumberFormat="1" applyFont="1" applyFill="1"/>
    <xf numFmtId="166" fontId="28" fillId="35" borderId="0" xfId="266" applyNumberFormat="1" applyFont="1" applyFill="1" applyAlignment="1">
      <alignment horizontal="center"/>
    </xf>
    <xf numFmtId="0" fontId="28" fillId="35" borderId="0" xfId="266" applyFont="1" applyFill="1" applyAlignment="1">
      <alignment horizontal="center"/>
    </xf>
    <xf numFmtId="0" fontId="28" fillId="35" borderId="0" xfId="266" applyFont="1" applyFill="1"/>
    <xf numFmtId="0" fontId="35" fillId="0" borderId="1" xfId="266" applyFont="1" applyBorder="1" applyAlignment="1">
      <alignment horizontal="center" vertical="center"/>
    </xf>
    <xf numFmtId="166" fontId="28" fillId="35" borderId="0" xfId="266" applyNumberFormat="1" applyFont="1" applyFill="1"/>
    <xf numFmtId="166" fontId="28" fillId="36" borderId="0" xfId="266" applyNumberFormat="1" applyFont="1" applyFill="1"/>
    <xf numFmtId="0" fontId="28" fillId="36" borderId="0" xfId="266" applyFont="1" applyFill="1"/>
    <xf numFmtId="166" fontId="28" fillId="7" borderId="0" xfId="266" applyNumberFormat="1" applyFont="1" applyFill="1" applyAlignment="1">
      <alignment horizontal="center"/>
    </xf>
    <xf numFmtId="0" fontId="28" fillId="7" borderId="0" xfId="266" applyFont="1" applyFill="1" applyAlignment="1">
      <alignment horizontal="center"/>
    </xf>
    <xf numFmtId="0" fontId="28" fillId="7" borderId="0" xfId="266" applyFont="1" applyFill="1"/>
    <xf numFmtId="166" fontId="28" fillId="7" borderId="0" xfId="266" applyNumberFormat="1" applyFont="1" applyFill="1"/>
    <xf numFmtId="166" fontId="28" fillId="36" borderId="0" xfId="266" applyNumberFormat="1" applyFont="1" applyFill="1" applyAlignment="1">
      <alignment horizontal="center"/>
    </xf>
    <xf numFmtId="0" fontId="28" fillId="36" borderId="0" xfId="266" applyFont="1" applyFill="1" applyAlignment="1">
      <alignment horizontal="center"/>
    </xf>
    <xf numFmtId="168" fontId="32" fillId="0" borderId="30" xfId="266" applyNumberFormat="1" applyFont="1" applyBorder="1"/>
    <xf numFmtId="9" fontId="31" fillId="0" borderId="19" xfId="266" applyNumberFormat="1" applyFont="1" applyBorder="1" applyAlignment="1">
      <alignment horizontal="center"/>
    </xf>
    <xf numFmtId="9" fontId="31" fillId="0" borderId="22" xfId="266" applyNumberFormat="1" applyFont="1" applyBorder="1" applyAlignment="1">
      <alignment horizontal="center"/>
    </xf>
    <xf numFmtId="0" fontId="30" fillId="0" borderId="0" xfId="266" applyFont="1" applyAlignment="1">
      <alignment horizontal="center" vertical="top" wrapText="1"/>
    </xf>
    <xf numFmtId="0" fontId="28" fillId="0" borderId="25" xfId="266" applyFont="1" applyBorder="1"/>
    <xf numFmtId="166" fontId="28" fillId="0" borderId="26" xfId="267" applyNumberFormat="1" applyFont="1" applyFill="1" applyBorder="1"/>
    <xf numFmtId="166" fontId="28" fillId="0" borderId="29" xfId="267" applyNumberFormat="1" applyFont="1" applyFill="1" applyBorder="1"/>
    <xf numFmtId="166" fontId="28" fillId="0" borderId="25" xfId="267" applyNumberFormat="1" applyFont="1" applyFill="1" applyBorder="1"/>
    <xf numFmtId="166" fontId="32" fillId="0" borderId="14" xfId="266" applyNumberFormat="1" applyFont="1" applyBorder="1" applyAlignment="1">
      <alignment wrapText="1"/>
    </xf>
    <xf numFmtId="166" fontId="28" fillId="0" borderId="34" xfId="267" applyNumberFormat="1" applyFont="1" applyFill="1" applyBorder="1"/>
    <xf numFmtId="0" fontId="28" fillId="0" borderId="0" xfId="266" applyFont="1" applyAlignment="1">
      <alignment vertical="center"/>
    </xf>
    <xf numFmtId="0" fontId="28" fillId="0" borderId="0" xfId="266" applyFont="1" applyAlignment="1">
      <alignment horizontal="center" vertical="center"/>
    </xf>
    <xf numFmtId="168" fontId="32" fillId="0" borderId="24" xfId="266" applyNumberFormat="1" applyFont="1" applyBorder="1" applyAlignment="1">
      <alignment horizontal="left" wrapText="1"/>
    </xf>
    <xf numFmtId="0" fontId="36" fillId="0" borderId="0" xfId="266" applyFont="1" applyAlignment="1">
      <alignment horizontal="center" vertical="center" wrapText="1"/>
    </xf>
    <xf numFmtId="0" fontId="36" fillId="0" borderId="0" xfId="266" applyFont="1" applyAlignment="1">
      <alignment horizontal="center" vertical="center"/>
    </xf>
    <xf numFmtId="0" fontId="32" fillId="0" borderId="18" xfId="266" applyFont="1" applyBorder="1" applyAlignment="1">
      <alignment horizontal="center" vertical="center" wrapText="1"/>
    </xf>
    <xf numFmtId="0" fontId="32" fillId="0" borderId="21" xfId="266" applyFont="1" applyBorder="1" applyAlignment="1">
      <alignment horizontal="center" vertical="center" wrapText="1"/>
    </xf>
    <xf numFmtId="0" fontId="29" fillId="0" borderId="20" xfId="266" applyFont="1" applyBorder="1" applyAlignment="1">
      <alignment horizontal="center" vertical="center" wrapText="1"/>
    </xf>
    <xf numFmtId="0" fontId="29" fillId="0" borderId="23" xfId="266" applyFont="1" applyBorder="1" applyAlignment="1">
      <alignment horizontal="center" vertical="center" wrapText="1"/>
    </xf>
    <xf numFmtId="49" fontId="7" fillId="0" borderId="3" xfId="266" applyNumberFormat="1" applyFont="1" applyBorder="1" applyAlignment="1">
      <alignment horizontal="justify" vertical="center" wrapText="1"/>
    </xf>
    <xf numFmtId="49" fontId="7" fillId="0" borderId="13" xfId="266" applyNumberFormat="1" applyFont="1" applyBorder="1" applyAlignment="1">
      <alignment horizontal="justify" vertical="center" wrapText="1"/>
    </xf>
    <xf numFmtId="49" fontId="7" fillId="0" borderId="2" xfId="266" applyNumberFormat="1" applyFont="1" applyBorder="1" applyAlignment="1">
      <alignment horizontal="justify" vertical="center" wrapText="1"/>
    </xf>
  </cellXfs>
  <cellStyles count="274">
    <cellStyle name="20% - Énfasis1" xfId="130" builtinId="30" customBuiltin="1"/>
    <cellStyle name="20% - Énfasis2" xfId="134" builtinId="34" customBuiltin="1"/>
    <cellStyle name="20% - Énfasis3" xfId="137" builtinId="38" customBuiltin="1"/>
    <cellStyle name="20% - Énfasis4" xfId="140" builtinId="42" customBuiltin="1"/>
    <cellStyle name="20% - Énfasis5" xfId="143" builtinId="46" customBuiltin="1"/>
    <cellStyle name="20% - Énfasis6" xfId="146" builtinId="50" customBuiltin="1"/>
    <cellStyle name="40% - Énfasis1" xfId="131" builtinId="31" customBuiltin="1"/>
    <cellStyle name="40% - Énfasis2 2" xfId="150" xr:uid="{00000000-0005-0000-0000-000008000000}"/>
    <cellStyle name="40% - Énfasis3" xfId="138" builtinId="39" customBuiltin="1"/>
    <cellStyle name="40% - Énfasis4" xfId="141" builtinId="43" customBuiltin="1"/>
    <cellStyle name="40% - Énfasis5" xfId="144" builtinId="47" customBuiltin="1"/>
    <cellStyle name="40% - Énfasis6" xfId="147" builtinId="51" customBuiltin="1"/>
    <cellStyle name="60% - Énfasis1" xfId="132" builtinId="32" customBuiltin="1"/>
    <cellStyle name="60% - Énfasis2" xfId="135" builtinId="36" customBuiltin="1"/>
    <cellStyle name="60% - Énfasis3" xfId="139" builtinId="40" customBuiltin="1"/>
    <cellStyle name="60% - Énfasis4" xfId="142" builtinId="44" customBuiltin="1"/>
    <cellStyle name="60% - Énfasis5" xfId="145" builtinId="48" customBuiltin="1"/>
    <cellStyle name="60% - Énfasis6" xfId="148" builtinId="52" customBuiltin="1"/>
    <cellStyle name="Buena 2" xfId="5" xr:uid="{00000000-0005-0000-0000-000014000000}"/>
    <cellStyle name="Bueno 2" xfId="151" xr:uid="{00000000-0005-0000-0000-000015000000}"/>
    <cellStyle name="Cálculo" xfId="123" builtinId="22" customBuiltin="1"/>
    <cellStyle name="Celda de comprobación" xfId="125" builtinId="23" customBuiltin="1"/>
    <cellStyle name="Celda vinculada" xfId="124" builtinId="24" customBuiltin="1"/>
    <cellStyle name="Encabezado 1" xfId="117" builtinId="16" customBuiltin="1"/>
    <cellStyle name="Encabezado 4" xfId="120" builtinId="19" customBuiltin="1"/>
    <cellStyle name="Énfasis1" xfId="129" builtinId="29" customBuiltin="1"/>
    <cellStyle name="Énfasis2" xfId="133" builtinId="33" customBuiltin="1"/>
    <cellStyle name="Énfasis3" xfId="136" builtinId="37" customBuiltin="1"/>
    <cellStyle name="Énfasis4 2" xfId="152" xr:uid="{00000000-0005-0000-0000-00001F000000}"/>
    <cellStyle name="Énfasis4 2 2" xfId="162" xr:uid="{00000000-0005-0000-0000-000020000000}"/>
    <cellStyle name="Énfasis5 2" xfId="153" xr:uid="{00000000-0005-0000-0000-000022000000}"/>
    <cellStyle name="Énfasis5 2 2" xfId="163" xr:uid="{00000000-0005-0000-0000-000023000000}"/>
    <cellStyle name="Énfasis6 2" xfId="154" xr:uid="{00000000-0005-0000-0000-000025000000}"/>
    <cellStyle name="Entrada" xfId="121" builtinId="20" customBuiltin="1"/>
    <cellStyle name="Incorrecto 2" xfId="6" xr:uid="{00000000-0005-0000-0000-000028000000}"/>
    <cellStyle name="Millares 10" xfId="261" xr:uid="{E41FC60A-77F1-417E-9078-E3C3F43830D7}"/>
    <cellStyle name="Millares 11" xfId="265" xr:uid="{A5276E57-5864-495F-A37B-B07829B62CD6}"/>
    <cellStyle name="Millares 12" xfId="267" xr:uid="{04358F68-201C-4C83-A6FA-B0A77C44C7BB}"/>
    <cellStyle name="Millares 12 2" xfId="273" xr:uid="{533B6BC4-ADE6-46B3-A8FD-62D6970ED26D}"/>
    <cellStyle name="Millares 2" xfId="8" xr:uid="{00000000-0005-0000-0000-00002A000000}"/>
    <cellStyle name="Millares 2 2" xfId="9" xr:uid="{00000000-0005-0000-0000-00002B000000}"/>
    <cellStyle name="Millares 2 2 2" xfId="10" xr:uid="{00000000-0005-0000-0000-00002C000000}"/>
    <cellStyle name="Millares 2 2 2 2" xfId="11" xr:uid="{00000000-0005-0000-0000-00002D000000}"/>
    <cellStyle name="Millares 2 2 2 2 2" xfId="12" xr:uid="{00000000-0005-0000-0000-00002E000000}"/>
    <cellStyle name="Millares 2 2 2 2 2 2" xfId="170" xr:uid="{00000000-0005-0000-0000-00002F000000}"/>
    <cellStyle name="Millares 2 2 2 2 3" xfId="169" xr:uid="{00000000-0005-0000-0000-000030000000}"/>
    <cellStyle name="Millares 2 2 2 3" xfId="13" xr:uid="{00000000-0005-0000-0000-000031000000}"/>
    <cellStyle name="Millares 2 2 2 3 2" xfId="171" xr:uid="{00000000-0005-0000-0000-000032000000}"/>
    <cellStyle name="Millares 2 2 2 4" xfId="168" xr:uid="{00000000-0005-0000-0000-000033000000}"/>
    <cellStyle name="Millares 2 2 3" xfId="14" xr:uid="{00000000-0005-0000-0000-000034000000}"/>
    <cellStyle name="Millares 2 2 3 2" xfId="15" xr:uid="{00000000-0005-0000-0000-000035000000}"/>
    <cellStyle name="Millares 2 2 3 2 2" xfId="173" xr:uid="{00000000-0005-0000-0000-000036000000}"/>
    <cellStyle name="Millares 2 2 3 3" xfId="172" xr:uid="{00000000-0005-0000-0000-000037000000}"/>
    <cellStyle name="Millares 2 2 4" xfId="16" xr:uid="{00000000-0005-0000-0000-000038000000}"/>
    <cellStyle name="Millares 2 2 4 2" xfId="174" xr:uid="{00000000-0005-0000-0000-000039000000}"/>
    <cellStyle name="Millares 2 2 5" xfId="167" xr:uid="{00000000-0005-0000-0000-00003A000000}"/>
    <cellStyle name="Millares 2 3" xfId="17" xr:uid="{00000000-0005-0000-0000-00003B000000}"/>
    <cellStyle name="Millares 2 3 2" xfId="18" xr:uid="{00000000-0005-0000-0000-00003C000000}"/>
    <cellStyle name="Millares 2 3 2 2" xfId="19" xr:uid="{00000000-0005-0000-0000-00003D000000}"/>
    <cellStyle name="Millares 2 3 2 2 2" xfId="177" xr:uid="{00000000-0005-0000-0000-00003E000000}"/>
    <cellStyle name="Millares 2 3 2 3" xfId="176" xr:uid="{00000000-0005-0000-0000-00003F000000}"/>
    <cellStyle name="Millares 2 3 3" xfId="20" xr:uid="{00000000-0005-0000-0000-000040000000}"/>
    <cellStyle name="Millares 2 3 3 2" xfId="178" xr:uid="{00000000-0005-0000-0000-000041000000}"/>
    <cellStyle name="Millares 2 3 4" xfId="175" xr:uid="{00000000-0005-0000-0000-000042000000}"/>
    <cellStyle name="Millares 2 4" xfId="21" xr:uid="{00000000-0005-0000-0000-000043000000}"/>
    <cellStyle name="Millares 2 4 2" xfId="22" xr:uid="{00000000-0005-0000-0000-000044000000}"/>
    <cellStyle name="Millares 2 4 2 2" xfId="23" xr:uid="{00000000-0005-0000-0000-000045000000}"/>
    <cellStyle name="Millares 2 4 2 2 2" xfId="181" xr:uid="{00000000-0005-0000-0000-000046000000}"/>
    <cellStyle name="Millares 2 4 2 3" xfId="180" xr:uid="{00000000-0005-0000-0000-000047000000}"/>
    <cellStyle name="Millares 2 4 3" xfId="24" xr:uid="{00000000-0005-0000-0000-000048000000}"/>
    <cellStyle name="Millares 2 4 3 2" xfId="182" xr:uid="{00000000-0005-0000-0000-000049000000}"/>
    <cellStyle name="Millares 2 4 4" xfId="179" xr:uid="{00000000-0005-0000-0000-00004A000000}"/>
    <cellStyle name="Millares 2 5" xfId="25" xr:uid="{00000000-0005-0000-0000-00004B000000}"/>
    <cellStyle name="Millares 2 5 2" xfId="26" xr:uid="{00000000-0005-0000-0000-00004C000000}"/>
    <cellStyle name="Millares 2 5 2 2" xfId="184" xr:uid="{00000000-0005-0000-0000-00004D000000}"/>
    <cellStyle name="Millares 2 5 3" xfId="183" xr:uid="{00000000-0005-0000-0000-00004E000000}"/>
    <cellStyle name="Millares 2 6" xfId="27" xr:uid="{00000000-0005-0000-0000-00004F000000}"/>
    <cellStyle name="Millares 2 6 2" xfId="185" xr:uid="{00000000-0005-0000-0000-000050000000}"/>
    <cellStyle name="Millares 2 7" xfId="166" xr:uid="{00000000-0005-0000-0000-000051000000}"/>
    <cellStyle name="Millares 2 8" xfId="262" xr:uid="{4810A9B5-C848-46AE-A156-783EADE500C3}"/>
    <cellStyle name="Millares 3" xfId="1" xr:uid="{00000000-0005-0000-0000-000052000000}"/>
    <cellStyle name="Millares 3 2" xfId="28" xr:uid="{00000000-0005-0000-0000-000053000000}"/>
    <cellStyle name="Millares 3 2 2" xfId="29" xr:uid="{00000000-0005-0000-0000-000054000000}"/>
    <cellStyle name="Millares 3 2 2 2" xfId="30" xr:uid="{00000000-0005-0000-0000-000055000000}"/>
    <cellStyle name="Millares 3 2 2 2 2" xfId="31" xr:uid="{00000000-0005-0000-0000-000056000000}"/>
    <cellStyle name="Millares 3 2 2 2 2 2" xfId="32" xr:uid="{00000000-0005-0000-0000-000057000000}"/>
    <cellStyle name="Millares 3 2 2 2 2 2 2" xfId="190" xr:uid="{00000000-0005-0000-0000-000058000000}"/>
    <cellStyle name="Millares 3 2 2 2 2 3" xfId="189" xr:uid="{00000000-0005-0000-0000-000059000000}"/>
    <cellStyle name="Millares 3 2 2 2 3" xfId="33" xr:uid="{00000000-0005-0000-0000-00005A000000}"/>
    <cellStyle name="Millares 3 2 2 2 3 2" xfId="191" xr:uid="{00000000-0005-0000-0000-00005B000000}"/>
    <cellStyle name="Millares 3 2 2 2 4" xfId="188" xr:uid="{00000000-0005-0000-0000-00005C000000}"/>
    <cellStyle name="Millares 3 2 2 3" xfId="34" xr:uid="{00000000-0005-0000-0000-00005D000000}"/>
    <cellStyle name="Millares 3 2 2 3 2" xfId="35" xr:uid="{00000000-0005-0000-0000-00005E000000}"/>
    <cellStyle name="Millares 3 2 2 3 2 2" xfId="193" xr:uid="{00000000-0005-0000-0000-00005F000000}"/>
    <cellStyle name="Millares 3 2 2 3 3" xfId="192" xr:uid="{00000000-0005-0000-0000-000060000000}"/>
    <cellStyle name="Millares 3 2 2 4" xfId="36" xr:uid="{00000000-0005-0000-0000-000061000000}"/>
    <cellStyle name="Millares 3 2 2 4 2" xfId="194" xr:uid="{00000000-0005-0000-0000-000062000000}"/>
    <cellStyle name="Millares 3 2 2 5" xfId="187" xr:uid="{00000000-0005-0000-0000-000063000000}"/>
    <cellStyle name="Millares 3 2 3" xfId="37" xr:uid="{00000000-0005-0000-0000-000064000000}"/>
    <cellStyle name="Millares 3 2 3 2" xfId="38" xr:uid="{00000000-0005-0000-0000-000065000000}"/>
    <cellStyle name="Millares 3 2 3 2 2" xfId="39" xr:uid="{00000000-0005-0000-0000-000066000000}"/>
    <cellStyle name="Millares 3 2 3 2 2 2" xfId="197" xr:uid="{00000000-0005-0000-0000-000067000000}"/>
    <cellStyle name="Millares 3 2 3 2 3" xfId="196" xr:uid="{00000000-0005-0000-0000-000068000000}"/>
    <cellStyle name="Millares 3 2 3 3" xfId="40" xr:uid="{00000000-0005-0000-0000-000069000000}"/>
    <cellStyle name="Millares 3 2 3 3 2" xfId="198" xr:uid="{00000000-0005-0000-0000-00006A000000}"/>
    <cellStyle name="Millares 3 2 3 4" xfId="195" xr:uid="{00000000-0005-0000-0000-00006B000000}"/>
    <cellStyle name="Millares 3 2 4" xfId="41" xr:uid="{00000000-0005-0000-0000-00006C000000}"/>
    <cellStyle name="Millares 3 2 4 2" xfId="42" xr:uid="{00000000-0005-0000-0000-00006D000000}"/>
    <cellStyle name="Millares 3 2 4 2 2" xfId="200" xr:uid="{00000000-0005-0000-0000-00006E000000}"/>
    <cellStyle name="Millares 3 2 4 3" xfId="199" xr:uid="{00000000-0005-0000-0000-00006F000000}"/>
    <cellStyle name="Millares 3 2 5" xfId="43" xr:uid="{00000000-0005-0000-0000-000070000000}"/>
    <cellStyle name="Millares 3 2 5 2" xfId="201" xr:uid="{00000000-0005-0000-0000-000071000000}"/>
    <cellStyle name="Millares 3 2 6" xfId="186" xr:uid="{00000000-0005-0000-0000-000072000000}"/>
    <cellStyle name="Millares 3 3" xfId="160" xr:uid="{00000000-0005-0000-0000-000073000000}"/>
    <cellStyle name="Millares 3 4" xfId="158" xr:uid="{00000000-0005-0000-0000-000074000000}"/>
    <cellStyle name="Millares 4" xfId="44" xr:uid="{00000000-0005-0000-0000-000075000000}"/>
    <cellStyle name="Millares 4 2" xfId="45" xr:uid="{00000000-0005-0000-0000-000076000000}"/>
    <cellStyle name="Millares 4 2 2" xfId="203" xr:uid="{00000000-0005-0000-0000-000077000000}"/>
    <cellStyle name="Millares 4 3" xfId="202" xr:uid="{00000000-0005-0000-0000-000078000000}"/>
    <cellStyle name="Millares 5" xfId="46" xr:uid="{00000000-0005-0000-0000-000079000000}"/>
    <cellStyle name="Millares 5 2" xfId="204" xr:uid="{00000000-0005-0000-0000-00007A000000}"/>
    <cellStyle name="Millares 6" xfId="47" xr:uid="{00000000-0005-0000-0000-00007B000000}"/>
    <cellStyle name="Millares 6 2" xfId="205" xr:uid="{00000000-0005-0000-0000-00007C000000}"/>
    <cellStyle name="Millares 7" xfId="2" xr:uid="{00000000-0005-0000-0000-00007D000000}"/>
    <cellStyle name="Millares 7 2" xfId="164" xr:uid="{00000000-0005-0000-0000-00007E000000}"/>
    <cellStyle name="Millares 8" xfId="159" xr:uid="{00000000-0005-0000-0000-00007F000000}"/>
    <cellStyle name="Millares 9" xfId="157" xr:uid="{00000000-0005-0000-0000-000080000000}"/>
    <cellStyle name="Moneda 2" xfId="264" xr:uid="{BC37981A-3AAB-4640-A967-B2F2008117E7}"/>
    <cellStyle name="Neutral 2" xfId="155" xr:uid="{00000000-0005-0000-0000-000082000000}"/>
    <cellStyle name="Neutral 2 2" xfId="161" xr:uid="{00000000-0005-0000-0000-000083000000}"/>
    <cellStyle name="Normal" xfId="0" builtinId="0"/>
    <cellStyle name="Normal 10" xfId="48" xr:uid="{00000000-0005-0000-0000-000085000000}"/>
    <cellStyle name="Normal 10 2" xfId="49" xr:uid="{00000000-0005-0000-0000-000086000000}"/>
    <cellStyle name="Normal 10 2 2" xfId="50" xr:uid="{00000000-0005-0000-0000-000087000000}"/>
    <cellStyle name="Normal 10 2 2 2" xfId="208" xr:uid="{00000000-0005-0000-0000-000088000000}"/>
    <cellStyle name="Normal 10 2 3" xfId="207" xr:uid="{00000000-0005-0000-0000-000089000000}"/>
    <cellStyle name="Normal 10 3" xfId="51" xr:uid="{00000000-0005-0000-0000-00008A000000}"/>
    <cellStyle name="Normal 10 3 2" xfId="209" xr:uid="{00000000-0005-0000-0000-00008B000000}"/>
    <cellStyle name="Normal 10 4" xfId="206" xr:uid="{00000000-0005-0000-0000-00008C000000}"/>
    <cellStyle name="Normal 11" xfId="52" xr:uid="{00000000-0005-0000-0000-00008D000000}"/>
    <cellStyle name="Normal 11 2" xfId="3" xr:uid="{00000000-0005-0000-0000-00008E000000}"/>
    <cellStyle name="Normal 12" xfId="53" xr:uid="{00000000-0005-0000-0000-00008F000000}"/>
    <cellStyle name="Normal 12 2" xfId="54" xr:uid="{00000000-0005-0000-0000-000090000000}"/>
    <cellStyle name="Normal 12 2 2" xfId="211" xr:uid="{00000000-0005-0000-0000-000091000000}"/>
    <cellStyle name="Normal 12 3" xfId="210" xr:uid="{00000000-0005-0000-0000-000092000000}"/>
    <cellStyle name="Normal 13" xfId="55" xr:uid="{00000000-0005-0000-0000-000093000000}"/>
    <cellStyle name="Normal 14" xfId="56" xr:uid="{00000000-0005-0000-0000-000094000000}"/>
    <cellStyle name="Normal 14 2" xfId="212" xr:uid="{00000000-0005-0000-0000-000095000000}"/>
    <cellStyle name="Normal 15" xfId="149" xr:uid="{00000000-0005-0000-0000-000096000000}"/>
    <cellStyle name="Normal 16" xfId="266" xr:uid="{A33B3135-2DCE-47EA-8165-80279A4E604F}"/>
    <cellStyle name="Normal 16 2" xfId="272" xr:uid="{0F49502E-C046-46C3-8DBA-955909D22EA0}"/>
    <cellStyle name="Normal 17" xfId="263" xr:uid="{389E4110-3923-457D-AD72-F72C7A5CDD20}"/>
    <cellStyle name="Normal 18" xfId="268" xr:uid="{5C4276E7-F896-45C8-B91E-DEC39EF95DBF}"/>
    <cellStyle name="Normal 19" xfId="271" xr:uid="{2122A98C-A2D5-4855-86DE-69F479DD6B2E}"/>
    <cellStyle name="Normal 2" xfId="4" xr:uid="{00000000-0005-0000-0000-000097000000}"/>
    <cellStyle name="Normal 2 2" xfId="165" xr:uid="{00000000-0005-0000-0000-000098000000}"/>
    <cellStyle name="Normal 3" xfId="57" xr:uid="{00000000-0005-0000-0000-000099000000}"/>
    <cellStyle name="Normal 3 2" xfId="58" xr:uid="{00000000-0005-0000-0000-00009A000000}"/>
    <cellStyle name="Normal 3 2 2" xfId="59" xr:uid="{00000000-0005-0000-0000-00009B000000}"/>
    <cellStyle name="Normal 3 2 2 2" xfId="60" xr:uid="{00000000-0005-0000-0000-00009C000000}"/>
    <cellStyle name="Normal 3 2 2 2 2" xfId="61" xr:uid="{00000000-0005-0000-0000-00009D000000}"/>
    <cellStyle name="Normal 3 2 2 2 2 2" xfId="217" xr:uid="{00000000-0005-0000-0000-00009E000000}"/>
    <cellStyle name="Normal 3 2 2 2 3" xfId="216" xr:uid="{00000000-0005-0000-0000-00009F000000}"/>
    <cellStyle name="Normal 3 2 2 3" xfId="62" xr:uid="{00000000-0005-0000-0000-0000A0000000}"/>
    <cellStyle name="Normal 3 2 2 3 2" xfId="218" xr:uid="{00000000-0005-0000-0000-0000A1000000}"/>
    <cellStyle name="Normal 3 2 2 4" xfId="215" xr:uid="{00000000-0005-0000-0000-0000A2000000}"/>
    <cellStyle name="Normal 3 2 3" xfId="63" xr:uid="{00000000-0005-0000-0000-0000A3000000}"/>
    <cellStyle name="Normal 3 2 3 2" xfId="64" xr:uid="{00000000-0005-0000-0000-0000A4000000}"/>
    <cellStyle name="Normal 3 2 3 2 2" xfId="220" xr:uid="{00000000-0005-0000-0000-0000A5000000}"/>
    <cellStyle name="Normal 3 2 3 3" xfId="219" xr:uid="{00000000-0005-0000-0000-0000A6000000}"/>
    <cellStyle name="Normal 3 2 4" xfId="65" xr:uid="{00000000-0005-0000-0000-0000A7000000}"/>
    <cellStyle name="Normal 3 2 4 2" xfId="221" xr:uid="{00000000-0005-0000-0000-0000A8000000}"/>
    <cellStyle name="Normal 3 2 5" xfId="214" xr:uid="{00000000-0005-0000-0000-0000A9000000}"/>
    <cellStyle name="Normal 3 3" xfId="66" xr:uid="{00000000-0005-0000-0000-0000AA000000}"/>
    <cellStyle name="Normal 3 3 2" xfId="67" xr:uid="{00000000-0005-0000-0000-0000AB000000}"/>
    <cellStyle name="Normal 3 3 2 2" xfId="68" xr:uid="{00000000-0005-0000-0000-0000AC000000}"/>
    <cellStyle name="Normal 3 3 2 2 2" xfId="224" xr:uid="{00000000-0005-0000-0000-0000AD000000}"/>
    <cellStyle name="Normal 3 3 2 3" xfId="223" xr:uid="{00000000-0005-0000-0000-0000AE000000}"/>
    <cellStyle name="Normal 3 3 3" xfId="69" xr:uid="{00000000-0005-0000-0000-0000AF000000}"/>
    <cellStyle name="Normal 3 3 3 2" xfId="225" xr:uid="{00000000-0005-0000-0000-0000B0000000}"/>
    <cellStyle name="Normal 3 3 4" xfId="222" xr:uid="{00000000-0005-0000-0000-0000B1000000}"/>
    <cellStyle name="Normal 3 4" xfId="70" xr:uid="{00000000-0005-0000-0000-0000B2000000}"/>
    <cellStyle name="Normal 3 4 2" xfId="71" xr:uid="{00000000-0005-0000-0000-0000B3000000}"/>
    <cellStyle name="Normal 3 4 2 2" xfId="72" xr:uid="{00000000-0005-0000-0000-0000B4000000}"/>
    <cellStyle name="Normal 3 4 2 2 2" xfId="228" xr:uid="{00000000-0005-0000-0000-0000B5000000}"/>
    <cellStyle name="Normal 3 4 2 3" xfId="227" xr:uid="{00000000-0005-0000-0000-0000B6000000}"/>
    <cellStyle name="Normal 3 4 3" xfId="73" xr:uid="{00000000-0005-0000-0000-0000B7000000}"/>
    <cellStyle name="Normal 3 4 3 2" xfId="229" xr:uid="{00000000-0005-0000-0000-0000B8000000}"/>
    <cellStyle name="Normal 3 4 4" xfId="226" xr:uid="{00000000-0005-0000-0000-0000B9000000}"/>
    <cellStyle name="Normal 3 5" xfId="74" xr:uid="{00000000-0005-0000-0000-0000BA000000}"/>
    <cellStyle name="Normal 3 5 2" xfId="75" xr:uid="{00000000-0005-0000-0000-0000BB000000}"/>
    <cellStyle name="Normal 3 5 2 2" xfId="231" xr:uid="{00000000-0005-0000-0000-0000BC000000}"/>
    <cellStyle name="Normal 3 5 3" xfId="230" xr:uid="{00000000-0005-0000-0000-0000BD000000}"/>
    <cellStyle name="Normal 3 6" xfId="76" xr:uid="{00000000-0005-0000-0000-0000BE000000}"/>
    <cellStyle name="Normal 3 6 2" xfId="232" xr:uid="{00000000-0005-0000-0000-0000BF000000}"/>
    <cellStyle name="Normal 3 7" xfId="213" xr:uid="{00000000-0005-0000-0000-0000C0000000}"/>
    <cellStyle name="Normal 4" xfId="77" xr:uid="{00000000-0005-0000-0000-0000C1000000}"/>
    <cellStyle name="Normal 5" xfId="78" xr:uid="{00000000-0005-0000-0000-0000C2000000}"/>
    <cellStyle name="Normal 6" xfId="79" xr:uid="{00000000-0005-0000-0000-0000C3000000}"/>
    <cellStyle name="Normal 6 2" xfId="80" xr:uid="{00000000-0005-0000-0000-0000C4000000}"/>
    <cellStyle name="Normal 7" xfId="81" xr:uid="{00000000-0005-0000-0000-0000C5000000}"/>
    <cellStyle name="Normal 7 2" xfId="82" xr:uid="{00000000-0005-0000-0000-0000C6000000}"/>
    <cellStyle name="Normal 7 2 2" xfId="83" xr:uid="{00000000-0005-0000-0000-0000C7000000}"/>
    <cellStyle name="Normal 7 2 2 2" xfId="84" xr:uid="{00000000-0005-0000-0000-0000C8000000}"/>
    <cellStyle name="Normal 7 2 2 2 2" xfId="236" xr:uid="{00000000-0005-0000-0000-0000C9000000}"/>
    <cellStyle name="Normal 7 2 2 3" xfId="235" xr:uid="{00000000-0005-0000-0000-0000CA000000}"/>
    <cellStyle name="Normal 7 2 3" xfId="85" xr:uid="{00000000-0005-0000-0000-0000CB000000}"/>
    <cellStyle name="Normal 7 2 3 2" xfId="237" xr:uid="{00000000-0005-0000-0000-0000CC000000}"/>
    <cellStyle name="Normal 7 2 4" xfId="234" xr:uid="{00000000-0005-0000-0000-0000CD000000}"/>
    <cellStyle name="Normal 7 3" xfId="86" xr:uid="{00000000-0005-0000-0000-0000CE000000}"/>
    <cellStyle name="Normal 7 4" xfId="87" xr:uid="{00000000-0005-0000-0000-0000CF000000}"/>
    <cellStyle name="Normal 7 4 2" xfId="88" xr:uid="{00000000-0005-0000-0000-0000D0000000}"/>
    <cellStyle name="Normal 7 4 2 2" xfId="239" xr:uid="{00000000-0005-0000-0000-0000D1000000}"/>
    <cellStyle name="Normal 7 4 3" xfId="238" xr:uid="{00000000-0005-0000-0000-0000D2000000}"/>
    <cellStyle name="Normal 7 5" xfId="89" xr:uid="{00000000-0005-0000-0000-0000D3000000}"/>
    <cellStyle name="Normal 7 5 2" xfId="240" xr:uid="{00000000-0005-0000-0000-0000D4000000}"/>
    <cellStyle name="Normal 7 6" xfId="233" xr:uid="{00000000-0005-0000-0000-0000D5000000}"/>
    <cellStyle name="Normal 7 7" xfId="270" xr:uid="{2C250BBD-9A4A-4E98-9C5F-72196B47544D}"/>
    <cellStyle name="Normal 8" xfId="90" xr:uid="{00000000-0005-0000-0000-0000D6000000}"/>
    <cellStyle name="Normal 8 2" xfId="91" xr:uid="{00000000-0005-0000-0000-0000D7000000}"/>
    <cellStyle name="Normal 9" xfId="92" xr:uid="{00000000-0005-0000-0000-0000D8000000}"/>
    <cellStyle name="Normal 9 2" xfId="93" xr:uid="{00000000-0005-0000-0000-0000D9000000}"/>
    <cellStyle name="Normal 9 2 2" xfId="94" xr:uid="{00000000-0005-0000-0000-0000DA000000}"/>
    <cellStyle name="Normal 9 2 2 2" xfId="243" xr:uid="{00000000-0005-0000-0000-0000DB000000}"/>
    <cellStyle name="Normal 9 2 3" xfId="242" xr:uid="{00000000-0005-0000-0000-0000DC000000}"/>
    <cellStyle name="Normal 9 3" xfId="95" xr:uid="{00000000-0005-0000-0000-0000DD000000}"/>
    <cellStyle name="Normal 9 3 2" xfId="244" xr:uid="{00000000-0005-0000-0000-0000DE000000}"/>
    <cellStyle name="Normal 9 4" xfId="241" xr:uid="{00000000-0005-0000-0000-0000DF000000}"/>
    <cellStyle name="Notas 2" xfId="156" xr:uid="{00000000-0005-0000-0000-0000E0000000}"/>
    <cellStyle name="Porcentaje 2" xfId="7" xr:uid="{00000000-0005-0000-0000-0000E2000000}"/>
    <cellStyle name="Porcentaje 3" xfId="96" xr:uid="{00000000-0005-0000-0000-0000E3000000}"/>
    <cellStyle name="Porcentaje 3 2" xfId="97" xr:uid="{00000000-0005-0000-0000-0000E4000000}"/>
    <cellStyle name="Porcentaje 3 2 2" xfId="98" xr:uid="{00000000-0005-0000-0000-0000E5000000}"/>
    <cellStyle name="Porcentaje 3 2 2 2" xfId="99" xr:uid="{00000000-0005-0000-0000-0000E6000000}"/>
    <cellStyle name="Porcentaje 3 2 2 2 2" xfId="100" xr:uid="{00000000-0005-0000-0000-0000E7000000}"/>
    <cellStyle name="Porcentaje 3 2 2 2 2 2" xfId="249" xr:uid="{00000000-0005-0000-0000-0000E8000000}"/>
    <cellStyle name="Porcentaje 3 2 2 2 3" xfId="248" xr:uid="{00000000-0005-0000-0000-0000E9000000}"/>
    <cellStyle name="Porcentaje 3 2 2 3" xfId="101" xr:uid="{00000000-0005-0000-0000-0000EA000000}"/>
    <cellStyle name="Porcentaje 3 2 2 3 2" xfId="250" xr:uid="{00000000-0005-0000-0000-0000EB000000}"/>
    <cellStyle name="Porcentaje 3 2 2 4" xfId="247" xr:uid="{00000000-0005-0000-0000-0000EC000000}"/>
    <cellStyle name="Porcentaje 3 2 3" xfId="102" xr:uid="{00000000-0005-0000-0000-0000ED000000}"/>
    <cellStyle name="Porcentaje 3 2 3 2" xfId="103" xr:uid="{00000000-0005-0000-0000-0000EE000000}"/>
    <cellStyle name="Porcentaje 3 2 3 2 2" xfId="252" xr:uid="{00000000-0005-0000-0000-0000EF000000}"/>
    <cellStyle name="Porcentaje 3 2 3 3" xfId="251" xr:uid="{00000000-0005-0000-0000-0000F0000000}"/>
    <cellStyle name="Porcentaje 3 2 4" xfId="104" xr:uid="{00000000-0005-0000-0000-0000F1000000}"/>
    <cellStyle name="Porcentaje 3 2 4 2" xfId="253" xr:uid="{00000000-0005-0000-0000-0000F2000000}"/>
    <cellStyle name="Porcentaje 3 2 5" xfId="246" xr:uid="{00000000-0005-0000-0000-0000F3000000}"/>
    <cellStyle name="Porcentaje 3 3" xfId="105" xr:uid="{00000000-0005-0000-0000-0000F4000000}"/>
    <cellStyle name="Porcentaje 3 3 2" xfId="106" xr:uid="{00000000-0005-0000-0000-0000F5000000}"/>
    <cellStyle name="Porcentaje 3 3 2 2" xfId="107" xr:uid="{00000000-0005-0000-0000-0000F6000000}"/>
    <cellStyle name="Porcentaje 3 3 2 2 2" xfId="256" xr:uid="{00000000-0005-0000-0000-0000F7000000}"/>
    <cellStyle name="Porcentaje 3 3 2 3" xfId="255" xr:uid="{00000000-0005-0000-0000-0000F8000000}"/>
    <cellStyle name="Porcentaje 3 3 3" xfId="108" xr:uid="{00000000-0005-0000-0000-0000F9000000}"/>
    <cellStyle name="Porcentaje 3 3 3 2" xfId="257" xr:uid="{00000000-0005-0000-0000-0000FA000000}"/>
    <cellStyle name="Porcentaje 3 3 4" xfId="254" xr:uid="{00000000-0005-0000-0000-0000FB000000}"/>
    <cellStyle name="Porcentaje 3 4" xfId="109" xr:uid="{00000000-0005-0000-0000-0000FC000000}"/>
    <cellStyle name="Porcentaje 3 4 2" xfId="110" xr:uid="{00000000-0005-0000-0000-0000FD000000}"/>
    <cellStyle name="Porcentaje 3 4 2 2" xfId="259" xr:uid="{00000000-0005-0000-0000-0000FE000000}"/>
    <cellStyle name="Porcentaje 3 4 3" xfId="258" xr:uid="{00000000-0005-0000-0000-0000FF000000}"/>
    <cellStyle name="Porcentaje 3 5" xfId="111" xr:uid="{00000000-0005-0000-0000-000000010000}"/>
    <cellStyle name="Porcentaje 3 5 2" xfId="260" xr:uid="{00000000-0005-0000-0000-000001010000}"/>
    <cellStyle name="Porcentaje 3 6" xfId="245" xr:uid="{00000000-0005-0000-0000-000002010000}"/>
    <cellStyle name="Porcentaje 3 7" xfId="269" xr:uid="{9C9587AF-3BE3-41A0-A77E-1BBFC9051183}"/>
    <cellStyle name="Porcentaje 4" xfId="112" xr:uid="{00000000-0005-0000-0000-000003010000}"/>
    <cellStyle name="Porcentaje 5" xfId="113" xr:uid="{00000000-0005-0000-0000-000004010000}"/>
    <cellStyle name="Porcentaje 6" xfId="114" xr:uid="{00000000-0005-0000-0000-000005010000}"/>
    <cellStyle name="Porcentaje 7" xfId="115" xr:uid="{00000000-0005-0000-0000-000006010000}"/>
    <cellStyle name="Salida" xfId="122" builtinId="21" customBuiltin="1"/>
    <cellStyle name="Texto de advertencia" xfId="126" builtinId="11" customBuiltin="1"/>
    <cellStyle name="Texto explicativo" xfId="127" builtinId="53" customBuiltin="1"/>
    <cellStyle name="Título" xfId="116" builtinId="15" customBuiltin="1"/>
    <cellStyle name="Título 2" xfId="118" builtinId="17" customBuiltin="1"/>
    <cellStyle name="Título 3" xfId="119" builtinId="18" customBuiltin="1"/>
    <cellStyle name="Total" xfId="128" builtinId="25" customBuiltin="1"/>
  </cellStyles>
  <dxfs count="0"/>
  <tableStyles count="0" defaultTableStyle="TableStyleMedium2" defaultPivotStyle="PivotStyleLight16"/>
  <colors>
    <mruColors>
      <color rgb="FF00FF00"/>
      <color rgb="FF66FFFF"/>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INDUSTRIA\BASES\INDICE%20PRODUCCION%20REAL\INDICE90%20(NUEVO%2098-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TEMP\ITCR94%20(IPM)%201994=10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TEMP\PRECIOS%20PROM94=100copi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users\LCHARRVE\LFCH\varios\BOLETIN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DOCSEGUIMACRO\RECIBIDOS\DICIEMBRE\CAMBIARIA\CAMSEG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users\Lcharrve\REVISTA\CONSOLIDADO\FPjul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s"/>
      <sheetName val="VAR MENSUAL"/>
      <sheetName val="VAR ANUAL"/>
      <sheetName val="VAR ACUMULA CORRIDA"/>
      <sheetName val="VAR ACUMULA ANUAL"/>
      <sheetName val="EJERCICIO CH ACUM VAR% "/>
      <sheetName val="Table 17 Var anual"/>
      <sheetName val="Tabla 17 Promedio"/>
      <sheetName val="Promedio"/>
      <sheetName val="  "/>
      <sheetName val="TASAS"/>
      <sheetName val="IPM"/>
      <sheetName val="Hoja1"/>
      <sheetName val="A"/>
      <sheetName val="101"/>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DIARIO"/>
      <sheetName val="ITCR FIN DE"/>
      <sheetName val="ITCRIPC(NT)"/>
      <sheetName val="ITCRIPP(NT)"/>
      <sheetName val="GRAFICO ITCR"/>
      <sheetName val="EST. IPM - IPC"/>
      <sheetName val="grfipc"/>
      <sheetName val="ITCRIPP(T)"/>
      <sheetName val="ITCRIPC(T)"/>
      <sheetName val="revista"/>
      <sheetName val="ITCR(TR-NTR)"/>
      <sheetName val="ITCRFMI"/>
      <sheetName val="Gráfico3"/>
      <sheetName val="RESULTADO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M"/>
      <sheetName val="IPC"/>
      <sheetName val="EMPALMES"/>
      <sheetName val="WPI"/>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BOLETIN11"/>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RAGICOS"/>
      <sheetName val="Módulo1"/>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4"/>
      <sheetName val="103"/>
      <sheetName val="102"/>
      <sheetName val="101"/>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C0A5-8834-4657-9F5F-F2F7E3713E82}">
  <sheetPr>
    <pageSetUpPr fitToPage="1"/>
  </sheetPr>
  <dimension ref="A1:Y71"/>
  <sheetViews>
    <sheetView tabSelected="1" topLeftCell="B58" zoomScaleNormal="100" workbookViewId="0">
      <selection activeCell="G18" sqref="G18"/>
    </sheetView>
  </sheetViews>
  <sheetFormatPr defaultColWidth="11.42578125" defaultRowHeight="13.9"/>
  <cols>
    <col min="1" max="1" width="5.140625" style="1" hidden="1" customWidth="1"/>
    <col min="2" max="2" width="34.28515625" style="2" customWidth="1"/>
    <col min="3" max="3" width="13.7109375" style="18" bestFit="1" customWidth="1"/>
    <col min="4" max="4" width="14.42578125" style="18" bestFit="1" customWidth="1"/>
    <col min="5" max="9" width="15.140625" style="18" bestFit="1" customWidth="1"/>
    <col min="10" max="11" width="15.28515625" style="18" bestFit="1" customWidth="1"/>
    <col min="12" max="12" width="15.42578125" style="18" bestFit="1" customWidth="1"/>
    <col min="13" max="16" width="15.28515625" style="18" bestFit="1" customWidth="1"/>
    <col min="17" max="17" width="18.5703125" style="2" bestFit="1" customWidth="1"/>
    <col min="18" max="18" width="2" style="2" customWidth="1"/>
    <col min="19" max="19" width="18.5703125" style="18" hidden="1" customWidth="1"/>
    <col min="20" max="20" width="2.85546875" style="18" hidden="1" customWidth="1"/>
    <col min="21" max="21" width="17.28515625" style="18" hidden="1" customWidth="1"/>
    <col min="22" max="22" width="3" style="2" hidden="1" customWidth="1"/>
    <col min="23" max="23" width="23.85546875" style="2" hidden="1" customWidth="1"/>
    <col min="24" max="24" width="1.85546875" style="2" hidden="1" customWidth="1"/>
    <col min="25" max="25" width="25.7109375" style="2" hidden="1" customWidth="1"/>
    <col min="26" max="26" width="0" style="2" hidden="1" customWidth="1"/>
    <col min="27" max="256" width="11.42578125" style="2"/>
    <col min="257" max="257" width="5.140625" style="2" customWidth="1"/>
    <col min="258" max="258" width="44.7109375" style="2" customWidth="1"/>
    <col min="259" max="259" width="13.5703125" style="2" bestFit="1" customWidth="1"/>
    <col min="260" max="260" width="11.28515625" style="2" bestFit="1" customWidth="1"/>
    <col min="261" max="272" width="12.140625" style="2" customWidth="1"/>
    <col min="273" max="273" width="18.7109375" style="2" customWidth="1"/>
    <col min="274" max="274" width="2" style="2" customWidth="1"/>
    <col min="275" max="512" width="11.42578125" style="2"/>
    <col min="513" max="513" width="5.140625" style="2" customWidth="1"/>
    <col min="514" max="514" width="44.7109375" style="2" customWidth="1"/>
    <col min="515" max="515" width="13.5703125" style="2" bestFit="1" customWidth="1"/>
    <col min="516" max="516" width="11.28515625" style="2" bestFit="1" customWidth="1"/>
    <col min="517" max="528" width="12.140625" style="2" customWidth="1"/>
    <col min="529" max="529" width="18.7109375" style="2" customWidth="1"/>
    <col min="530" max="530" width="2" style="2" customWidth="1"/>
    <col min="531" max="768" width="11.42578125" style="2"/>
    <col min="769" max="769" width="5.140625" style="2" customWidth="1"/>
    <col min="770" max="770" width="44.7109375" style="2" customWidth="1"/>
    <col min="771" max="771" width="13.5703125" style="2" bestFit="1" customWidth="1"/>
    <col min="772" max="772" width="11.28515625" style="2" bestFit="1" customWidth="1"/>
    <col min="773" max="784" width="12.140625" style="2" customWidth="1"/>
    <col min="785" max="785" width="18.7109375" style="2" customWidth="1"/>
    <col min="786" max="786" width="2" style="2" customWidth="1"/>
    <col min="787" max="1024" width="11.42578125" style="2"/>
    <col min="1025" max="1025" width="5.140625" style="2" customWidth="1"/>
    <col min="1026" max="1026" width="44.7109375" style="2" customWidth="1"/>
    <col min="1027" max="1027" width="13.5703125" style="2" bestFit="1" customWidth="1"/>
    <col min="1028" max="1028" width="11.28515625" style="2" bestFit="1" customWidth="1"/>
    <col min="1029" max="1040" width="12.140625" style="2" customWidth="1"/>
    <col min="1041" max="1041" width="18.7109375" style="2" customWidth="1"/>
    <col min="1042" max="1042" width="2" style="2" customWidth="1"/>
    <col min="1043" max="1280" width="11.42578125" style="2"/>
    <col min="1281" max="1281" width="5.140625" style="2" customWidth="1"/>
    <col min="1282" max="1282" width="44.7109375" style="2" customWidth="1"/>
    <col min="1283" max="1283" width="13.5703125" style="2" bestFit="1" customWidth="1"/>
    <col min="1284" max="1284" width="11.28515625" style="2" bestFit="1" customWidth="1"/>
    <col min="1285" max="1296" width="12.140625" style="2" customWidth="1"/>
    <col min="1297" max="1297" width="18.7109375" style="2" customWidth="1"/>
    <col min="1298" max="1298" width="2" style="2" customWidth="1"/>
    <col min="1299" max="1536" width="11.42578125" style="2"/>
    <col min="1537" max="1537" width="5.140625" style="2" customWidth="1"/>
    <col min="1538" max="1538" width="44.7109375" style="2" customWidth="1"/>
    <col min="1539" max="1539" width="13.5703125" style="2" bestFit="1" customWidth="1"/>
    <col min="1540" max="1540" width="11.28515625" style="2" bestFit="1" customWidth="1"/>
    <col min="1541" max="1552" width="12.140625" style="2" customWidth="1"/>
    <col min="1553" max="1553" width="18.7109375" style="2" customWidth="1"/>
    <col min="1554" max="1554" width="2" style="2" customWidth="1"/>
    <col min="1555" max="1792" width="11.42578125" style="2"/>
    <col min="1793" max="1793" width="5.140625" style="2" customWidth="1"/>
    <col min="1794" max="1794" width="44.7109375" style="2" customWidth="1"/>
    <col min="1795" max="1795" width="13.5703125" style="2" bestFit="1" customWidth="1"/>
    <col min="1796" max="1796" width="11.28515625" style="2" bestFit="1" customWidth="1"/>
    <col min="1797" max="1808" width="12.140625" style="2" customWidth="1"/>
    <col min="1809" max="1809" width="18.7109375" style="2" customWidth="1"/>
    <col min="1810" max="1810" width="2" style="2" customWidth="1"/>
    <col min="1811" max="2048" width="11.42578125" style="2"/>
    <col min="2049" max="2049" width="5.140625" style="2" customWidth="1"/>
    <col min="2050" max="2050" width="44.7109375" style="2" customWidth="1"/>
    <col min="2051" max="2051" width="13.5703125" style="2" bestFit="1" customWidth="1"/>
    <col min="2052" max="2052" width="11.28515625" style="2" bestFit="1" customWidth="1"/>
    <col min="2053" max="2064" width="12.140625" style="2" customWidth="1"/>
    <col min="2065" max="2065" width="18.7109375" style="2" customWidth="1"/>
    <col min="2066" max="2066" width="2" style="2" customWidth="1"/>
    <col min="2067" max="2304" width="11.42578125" style="2"/>
    <col min="2305" max="2305" width="5.140625" style="2" customWidth="1"/>
    <col min="2306" max="2306" width="44.7109375" style="2" customWidth="1"/>
    <col min="2307" max="2307" width="13.5703125" style="2" bestFit="1" customWidth="1"/>
    <col min="2308" max="2308" width="11.28515625" style="2" bestFit="1" customWidth="1"/>
    <col min="2309" max="2320" width="12.140625" style="2" customWidth="1"/>
    <col min="2321" max="2321" width="18.7109375" style="2" customWidth="1"/>
    <col min="2322" max="2322" width="2" style="2" customWidth="1"/>
    <col min="2323" max="2560" width="11.42578125" style="2"/>
    <col min="2561" max="2561" width="5.140625" style="2" customWidth="1"/>
    <col min="2562" max="2562" width="44.7109375" style="2" customWidth="1"/>
    <col min="2563" max="2563" width="13.5703125" style="2" bestFit="1" customWidth="1"/>
    <col min="2564" max="2564" width="11.28515625" style="2" bestFit="1" customWidth="1"/>
    <col min="2565" max="2576" width="12.140625" style="2" customWidth="1"/>
    <col min="2577" max="2577" width="18.7109375" style="2" customWidth="1"/>
    <col min="2578" max="2578" width="2" style="2" customWidth="1"/>
    <col min="2579" max="2816" width="11.42578125" style="2"/>
    <col min="2817" max="2817" width="5.140625" style="2" customWidth="1"/>
    <col min="2818" max="2818" width="44.7109375" style="2" customWidth="1"/>
    <col min="2819" max="2819" width="13.5703125" style="2" bestFit="1" customWidth="1"/>
    <col min="2820" max="2820" width="11.28515625" style="2" bestFit="1" customWidth="1"/>
    <col min="2821" max="2832" width="12.140625" style="2" customWidth="1"/>
    <col min="2833" max="2833" width="18.7109375" style="2" customWidth="1"/>
    <col min="2834" max="2834" width="2" style="2" customWidth="1"/>
    <col min="2835" max="3072" width="11.42578125" style="2"/>
    <col min="3073" max="3073" width="5.140625" style="2" customWidth="1"/>
    <col min="3074" max="3074" width="44.7109375" style="2" customWidth="1"/>
    <col min="3075" max="3075" width="13.5703125" style="2" bestFit="1" customWidth="1"/>
    <col min="3076" max="3076" width="11.28515625" style="2" bestFit="1" customWidth="1"/>
    <col min="3077" max="3088" width="12.140625" style="2" customWidth="1"/>
    <col min="3089" max="3089" width="18.7109375" style="2" customWidth="1"/>
    <col min="3090" max="3090" width="2" style="2" customWidth="1"/>
    <col min="3091" max="3328" width="11.42578125" style="2"/>
    <col min="3329" max="3329" width="5.140625" style="2" customWidth="1"/>
    <col min="3330" max="3330" width="44.7109375" style="2" customWidth="1"/>
    <col min="3331" max="3331" width="13.5703125" style="2" bestFit="1" customWidth="1"/>
    <col min="3332" max="3332" width="11.28515625" style="2" bestFit="1" customWidth="1"/>
    <col min="3333" max="3344" width="12.140625" style="2" customWidth="1"/>
    <col min="3345" max="3345" width="18.7109375" style="2" customWidth="1"/>
    <col min="3346" max="3346" width="2" style="2" customWidth="1"/>
    <col min="3347" max="3584" width="11.42578125" style="2"/>
    <col min="3585" max="3585" width="5.140625" style="2" customWidth="1"/>
    <col min="3586" max="3586" width="44.7109375" style="2" customWidth="1"/>
    <col min="3587" max="3587" width="13.5703125" style="2" bestFit="1" customWidth="1"/>
    <col min="3588" max="3588" width="11.28515625" style="2" bestFit="1" customWidth="1"/>
    <col min="3589" max="3600" width="12.140625" style="2" customWidth="1"/>
    <col min="3601" max="3601" width="18.7109375" style="2" customWidth="1"/>
    <col min="3602" max="3602" width="2" style="2" customWidth="1"/>
    <col min="3603" max="3840" width="11.42578125" style="2"/>
    <col min="3841" max="3841" width="5.140625" style="2" customWidth="1"/>
    <col min="3842" max="3842" width="44.7109375" style="2" customWidth="1"/>
    <col min="3843" max="3843" width="13.5703125" style="2" bestFit="1" customWidth="1"/>
    <col min="3844" max="3844" width="11.28515625" style="2" bestFit="1" customWidth="1"/>
    <col min="3845" max="3856" width="12.140625" style="2" customWidth="1"/>
    <col min="3857" max="3857" width="18.7109375" style="2" customWidth="1"/>
    <col min="3858" max="3858" width="2" style="2" customWidth="1"/>
    <col min="3859" max="4096" width="11.42578125" style="2"/>
    <col min="4097" max="4097" width="5.140625" style="2" customWidth="1"/>
    <col min="4098" max="4098" width="44.7109375" style="2" customWidth="1"/>
    <col min="4099" max="4099" width="13.5703125" style="2" bestFit="1" customWidth="1"/>
    <col min="4100" max="4100" width="11.28515625" style="2" bestFit="1" customWidth="1"/>
    <col min="4101" max="4112" width="12.140625" style="2" customWidth="1"/>
    <col min="4113" max="4113" width="18.7109375" style="2" customWidth="1"/>
    <col min="4114" max="4114" width="2" style="2" customWidth="1"/>
    <col min="4115" max="4352" width="11.42578125" style="2"/>
    <col min="4353" max="4353" width="5.140625" style="2" customWidth="1"/>
    <col min="4354" max="4354" width="44.7109375" style="2" customWidth="1"/>
    <col min="4355" max="4355" width="13.5703125" style="2" bestFit="1" customWidth="1"/>
    <col min="4356" max="4356" width="11.28515625" style="2" bestFit="1" customWidth="1"/>
    <col min="4357" max="4368" width="12.140625" style="2" customWidth="1"/>
    <col min="4369" max="4369" width="18.7109375" style="2" customWidth="1"/>
    <col min="4370" max="4370" width="2" style="2" customWidth="1"/>
    <col min="4371" max="4608" width="11.42578125" style="2"/>
    <col min="4609" max="4609" width="5.140625" style="2" customWidth="1"/>
    <col min="4610" max="4610" width="44.7109375" style="2" customWidth="1"/>
    <col min="4611" max="4611" width="13.5703125" style="2" bestFit="1" customWidth="1"/>
    <col min="4612" max="4612" width="11.28515625" style="2" bestFit="1" customWidth="1"/>
    <col min="4613" max="4624" width="12.140625" style="2" customWidth="1"/>
    <col min="4625" max="4625" width="18.7109375" style="2" customWidth="1"/>
    <col min="4626" max="4626" width="2" style="2" customWidth="1"/>
    <col min="4627" max="4864" width="11.42578125" style="2"/>
    <col min="4865" max="4865" width="5.140625" style="2" customWidth="1"/>
    <col min="4866" max="4866" width="44.7109375" style="2" customWidth="1"/>
    <col min="4867" max="4867" width="13.5703125" style="2" bestFit="1" customWidth="1"/>
    <col min="4868" max="4868" width="11.28515625" style="2" bestFit="1" customWidth="1"/>
    <col min="4869" max="4880" width="12.140625" style="2" customWidth="1"/>
    <col min="4881" max="4881" width="18.7109375" style="2" customWidth="1"/>
    <col min="4882" max="4882" width="2" style="2" customWidth="1"/>
    <col min="4883" max="5120" width="11.42578125" style="2"/>
    <col min="5121" max="5121" width="5.140625" style="2" customWidth="1"/>
    <col min="5122" max="5122" width="44.7109375" style="2" customWidth="1"/>
    <col min="5123" max="5123" width="13.5703125" style="2" bestFit="1" customWidth="1"/>
    <col min="5124" max="5124" width="11.28515625" style="2" bestFit="1" customWidth="1"/>
    <col min="5125" max="5136" width="12.140625" style="2" customWidth="1"/>
    <col min="5137" max="5137" width="18.7109375" style="2" customWidth="1"/>
    <col min="5138" max="5138" width="2" style="2" customWidth="1"/>
    <col min="5139" max="5376" width="11.42578125" style="2"/>
    <col min="5377" max="5377" width="5.140625" style="2" customWidth="1"/>
    <col min="5378" max="5378" width="44.7109375" style="2" customWidth="1"/>
    <col min="5379" max="5379" width="13.5703125" style="2" bestFit="1" customWidth="1"/>
    <col min="5380" max="5380" width="11.28515625" style="2" bestFit="1" customWidth="1"/>
    <col min="5381" max="5392" width="12.140625" style="2" customWidth="1"/>
    <col min="5393" max="5393" width="18.7109375" style="2" customWidth="1"/>
    <col min="5394" max="5394" width="2" style="2" customWidth="1"/>
    <col min="5395" max="5632" width="11.42578125" style="2"/>
    <col min="5633" max="5633" width="5.140625" style="2" customWidth="1"/>
    <col min="5634" max="5634" width="44.7109375" style="2" customWidth="1"/>
    <col min="5635" max="5635" width="13.5703125" style="2" bestFit="1" customWidth="1"/>
    <col min="5636" max="5636" width="11.28515625" style="2" bestFit="1" customWidth="1"/>
    <col min="5637" max="5648" width="12.140625" style="2" customWidth="1"/>
    <col min="5649" max="5649" width="18.7109375" style="2" customWidth="1"/>
    <col min="5650" max="5650" width="2" style="2" customWidth="1"/>
    <col min="5651" max="5888" width="11.42578125" style="2"/>
    <col min="5889" max="5889" width="5.140625" style="2" customWidth="1"/>
    <col min="5890" max="5890" width="44.7109375" style="2" customWidth="1"/>
    <col min="5891" max="5891" width="13.5703125" style="2" bestFit="1" customWidth="1"/>
    <col min="5892" max="5892" width="11.28515625" style="2" bestFit="1" customWidth="1"/>
    <col min="5893" max="5904" width="12.140625" style="2" customWidth="1"/>
    <col min="5905" max="5905" width="18.7109375" style="2" customWidth="1"/>
    <col min="5906" max="5906" width="2" style="2" customWidth="1"/>
    <col min="5907" max="6144" width="11.42578125" style="2"/>
    <col min="6145" max="6145" width="5.140625" style="2" customWidth="1"/>
    <col min="6146" max="6146" width="44.7109375" style="2" customWidth="1"/>
    <col min="6147" max="6147" width="13.5703125" style="2" bestFit="1" customWidth="1"/>
    <col min="6148" max="6148" width="11.28515625" style="2" bestFit="1" customWidth="1"/>
    <col min="6149" max="6160" width="12.140625" style="2" customWidth="1"/>
    <col min="6161" max="6161" width="18.7109375" style="2" customWidth="1"/>
    <col min="6162" max="6162" width="2" style="2" customWidth="1"/>
    <col min="6163" max="6400" width="11.42578125" style="2"/>
    <col min="6401" max="6401" width="5.140625" style="2" customWidth="1"/>
    <col min="6402" max="6402" width="44.7109375" style="2" customWidth="1"/>
    <col min="6403" max="6403" width="13.5703125" style="2" bestFit="1" customWidth="1"/>
    <col min="6404" max="6404" width="11.28515625" style="2" bestFit="1" customWidth="1"/>
    <col min="6405" max="6416" width="12.140625" style="2" customWidth="1"/>
    <col min="6417" max="6417" width="18.7109375" style="2" customWidth="1"/>
    <col min="6418" max="6418" width="2" style="2" customWidth="1"/>
    <col min="6419" max="6656" width="11.42578125" style="2"/>
    <col min="6657" max="6657" width="5.140625" style="2" customWidth="1"/>
    <col min="6658" max="6658" width="44.7109375" style="2" customWidth="1"/>
    <col min="6659" max="6659" width="13.5703125" style="2" bestFit="1" customWidth="1"/>
    <col min="6660" max="6660" width="11.28515625" style="2" bestFit="1" customWidth="1"/>
    <col min="6661" max="6672" width="12.140625" style="2" customWidth="1"/>
    <col min="6673" max="6673" width="18.7109375" style="2" customWidth="1"/>
    <col min="6674" max="6674" width="2" style="2" customWidth="1"/>
    <col min="6675" max="6912" width="11.42578125" style="2"/>
    <col min="6913" max="6913" width="5.140625" style="2" customWidth="1"/>
    <col min="6914" max="6914" width="44.7109375" style="2" customWidth="1"/>
    <col min="6915" max="6915" width="13.5703125" style="2" bestFit="1" customWidth="1"/>
    <col min="6916" max="6916" width="11.28515625" style="2" bestFit="1" customWidth="1"/>
    <col min="6917" max="6928" width="12.140625" style="2" customWidth="1"/>
    <col min="6929" max="6929" width="18.7109375" style="2" customWidth="1"/>
    <col min="6930" max="6930" width="2" style="2" customWidth="1"/>
    <col min="6931" max="7168" width="11.42578125" style="2"/>
    <col min="7169" max="7169" width="5.140625" style="2" customWidth="1"/>
    <col min="7170" max="7170" width="44.7109375" style="2" customWidth="1"/>
    <col min="7171" max="7171" width="13.5703125" style="2" bestFit="1" customWidth="1"/>
    <col min="7172" max="7172" width="11.28515625" style="2" bestFit="1" customWidth="1"/>
    <col min="7173" max="7184" width="12.140625" style="2" customWidth="1"/>
    <col min="7185" max="7185" width="18.7109375" style="2" customWidth="1"/>
    <col min="7186" max="7186" width="2" style="2" customWidth="1"/>
    <col min="7187" max="7424" width="11.42578125" style="2"/>
    <col min="7425" max="7425" width="5.140625" style="2" customWidth="1"/>
    <col min="7426" max="7426" width="44.7109375" style="2" customWidth="1"/>
    <col min="7427" max="7427" width="13.5703125" style="2" bestFit="1" customWidth="1"/>
    <col min="7428" max="7428" width="11.28515625" style="2" bestFit="1" customWidth="1"/>
    <col min="7429" max="7440" width="12.140625" style="2" customWidth="1"/>
    <col min="7441" max="7441" width="18.7109375" style="2" customWidth="1"/>
    <col min="7442" max="7442" width="2" style="2" customWidth="1"/>
    <col min="7443" max="7680" width="11.42578125" style="2"/>
    <col min="7681" max="7681" width="5.140625" style="2" customWidth="1"/>
    <col min="7682" max="7682" width="44.7109375" style="2" customWidth="1"/>
    <col min="7683" max="7683" width="13.5703125" style="2" bestFit="1" customWidth="1"/>
    <col min="7684" max="7684" width="11.28515625" style="2" bestFit="1" customWidth="1"/>
    <col min="7685" max="7696" width="12.140625" style="2" customWidth="1"/>
    <col min="7697" max="7697" width="18.7109375" style="2" customWidth="1"/>
    <col min="7698" max="7698" width="2" style="2" customWidth="1"/>
    <col min="7699" max="7936" width="11.42578125" style="2"/>
    <col min="7937" max="7937" width="5.140625" style="2" customWidth="1"/>
    <col min="7938" max="7938" width="44.7109375" style="2" customWidth="1"/>
    <col min="7939" max="7939" width="13.5703125" style="2" bestFit="1" customWidth="1"/>
    <col min="7940" max="7940" width="11.28515625" style="2" bestFit="1" customWidth="1"/>
    <col min="7941" max="7952" width="12.140625" style="2" customWidth="1"/>
    <col min="7953" max="7953" width="18.7109375" style="2" customWidth="1"/>
    <col min="7954" max="7954" width="2" style="2" customWidth="1"/>
    <col min="7955" max="8192" width="11.42578125" style="2"/>
    <col min="8193" max="8193" width="5.140625" style="2" customWidth="1"/>
    <col min="8194" max="8194" width="44.7109375" style="2" customWidth="1"/>
    <col min="8195" max="8195" width="13.5703125" style="2" bestFit="1" customWidth="1"/>
    <col min="8196" max="8196" width="11.28515625" style="2" bestFit="1" customWidth="1"/>
    <col min="8197" max="8208" width="12.140625" style="2" customWidth="1"/>
    <col min="8209" max="8209" width="18.7109375" style="2" customWidth="1"/>
    <col min="8210" max="8210" width="2" style="2" customWidth="1"/>
    <col min="8211" max="8448" width="11.42578125" style="2"/>
    <col min="8449" max="8449" width="5.140625" style="2" customWidth="1"/>
    <col min="8450" max="8450" width="44.7109375" style="2" customWidth="1"/>
    <col min="8451" max="8451" width="13.5703125" style="2" bestFit="1" customWidth="1"/>
    <col min="8452" max="8452" width="11.28515625" style="2" bestFit="1" customWidth="1"/>
    <col min="8453" max="8464" width="12.140625" style="2" customWidth="1"/>
    <col min="8465" max="8465" width="18.7109375" style="2" customWidth="1"/>
    <col min="8466" max="8466" width="2" style="2" customWidth="1"/>
    <col min="8467" max="8704" width="11.42578125" style="2"/>
    <col min="8705" max="8705" width="5.140625" style="2" customWidth="1"/>
    <col min="8706" max="8706" width="44.7109375" style="2" customWidth="1"/>
    <col min="8707" max="8707" width="13.5703125" style="2" bestFit="1" customWidth="1"/>
    <col min="8708" max="8708" width="11.28515625" style="2" bestFit="1" customWidth="1"/>
    <col min="8709" max="8720" width="12.140625" style="2" customWidth="1"/>
    <col min="8721" max="8721" width="18.7109375" style="2" customWidth="1"/>
    <col min="8722" max="8722" width="2" style="2" customWidth="1"/>
    <col min="8723" max="8960" width="11.42578125" style="2"/>
    <col min="8961" max="8961" width="5.140625" style="2" customWidth="1"/>
    <col min="8962" max="8962" width="44.7109375" style="2" customWidth="1"/>
    <col min="8963" max="8963" width="13.5703125" style="2" bestFit="1" customWidth="1"/>
    <col min="8964" max="8964" width="11.28515625" style="2" bestFit="1" customWidth="1"/>
    <col min="8965" max="8976" width="12.140625" style="2" customWidth="1"/>
    <col min="8977" max="8977" width="18.7109375" style="2" customWidth="1"/>
    <col min="8978" max="8978" width="2" style="2" customWidth="1"/>
    <col min="8979" max="9216" width="11.42578125" style="2"/>
    <col min="9217" max="9217" width="5.140625" style="2" customWidth="1"/>
    <col min="9218" max="9218" width="44.7109375" style="2" customWidth="1"/>
    <col min="9219" max="9219" width="13.5703125" style="2" bestFit="1" customWidth="1"/>
    <col min="9220" max="9220" width="11.28515625" style="2" bestFit="1" customWidth="1"/>
    <col min="9221" max="9232" width="12.140625" style="2" customWidth="1"/>
    <col min="9233" max="9233" width="18.7109375" style="2" customWidth="1"/>
    <col min="9234" max="9234" width="2" style="2" customWidth="1"/>
    <col min="9235" max="9472" width="11.42578125" style="2"/>
    <col min="9473" max="9473" width="5.140625" style="2" customWidth="1"/>
    <col min="9474" max="9474" width="44.7109375" style="2" customWidth="1"/>
    <col min="9475" max="9475" width="13.5703125" style="2" bestFit="1" customWidth="1"/>
    <col min="9476" max="9476" width="11.28515625" style="2" bestFit="1" customWidth="1"/>
    <col min="9477" max="9488" width="12.140625" style="2" customWidth="1"/>
    <col min="9489" max="9489" width="18.7109375" style="2" customWidth="1"/>
    <col min="9490" max="9490" width="2" style="2" customWidth="1"/>
    <col min="9491" max="9728" width="11.42578125" style="2"/>
    <col min="9729" max="9729" width="5.140625" style="2" customWidth="1"/>
    <col min="9730" max="9730" width="44.7109375" style="2" customWidth="1"/>
    <col min="9731" max="9731" width="13.5703125" style="2" bestFit="1" customWidth="1"/>
    <col min="9732" max="9732" width="11.28515625" style="2" bestFit="1" customWidth="1"/>
    <col min="9733" max="9744" width="12.140625" style="2" customWidth="1"/>
    <col min="9745" max="9745" width="18.7109375" style="2" customWidth="1"/>
    <col min="9746" max="9746" width="2" style="2" customWidth="1"/>
    <col min="9747" max="9984" width="11.42578125" style="2"/>
    <col min="9985" max="9985" width="5.140625" style="2" customWidth="1"/>
    <col min="9986" max="9986" width="44.7109375" style="2" customWidth="1"/>
    <col min="9987" max="9987" width="13.5703125" style="2" bestFit="1" customWidth="1"/>
    <col min="9988" max="9988" width="11.28515625" style="2" bestFit="1" customWidth="1"/>
    <col min="9989" max="10000" width="12.140625" style="2" customWidth="1"/>
    <col min="10001" max="10001" width="18.7109375" style="2" customWidth="1"/>
    <col min="10002" max="10002" width="2" style="2" customWidth="1"/>
    <col min="10003" max="10240" width="11.42578125" style="2"/>
    <col min="10241" max="10241" width="5.140625" style="2" customWidth="1"/>
    <col min="10242" max="10242" width="44.7109375" style="2" customWidth="1"/>
    <col min="10243" max="10243" width="13.5703125" style="2" bestFit="1" customWidth="1"/>
    <col min="10244" max="10244" width="11.28515625" style="2" bestFit="1" customWidth="1"/>
    <col min="10245" max="10256" width="12.140625" style="2" customWidth="1"/>
    <col min="10257" max="10257" width="18.7109375" style="2" customWidth="1"/>
    <col min="10258" max="10258" width="2" style="2" customWidth="1"/>
    <col min="10259" max="10496" width="11.42578125" style="2"/>
    <col min="10497" max="10497" width="5.140625" style="2" customWidth="1"/>
    <col min="10498" max="10498" width="44.7109375" style="2" customWidth="1"/>
    <col min="10499" max="10499" width="13.5703125" style="2" bestFit="1" customWidth="1"/>
    <col min="10500" max="10500" width="11.28515625" style="2" bestFit="1" customWidth="1"/>
    <col min="10501" max="10512" width="12.140625" style="2" customWidth="1"/>
    <col min="10513" max="10513" width="18.7109375" style="2" customWidth="1"/>
    <col min="10514" max="10514" width="2" style="2" customWidth="1"/>
    <col min="10515" max="10752" width="11.42578125" style="2"/>
    <col min="10753" max="10753" width="5.140625" style="2" customWidth="1"/>
    <col min="10754" max="10754" width="44.7109375" style="2" customWidth="1"/>
    <col min="10755" max="10755" width="13.5703125" style="2" bestFit="1" customWidth="1"/>
    <col min="10756" max="10756" width="11.28515625" style="2" bestFit="1" customWidth="1"/>
    <col min="10757" max="10768" width="12.140625" style="2" customWidth="1"/>
    <col min="10769" max="10769" width="18.7109375" style="2" customWidth="1"/>
    <col min="10770" max="10770" width="2" style="2" customWidth="1"/>
    <col min="10771" max="11008" width="11.42578125" style="2"/>
    <col min="11009" max="11009" width="5.140625" style="2" customWidth="1"/>
    <col min="11010" max="11010" width="44.7109375" style="2" customWidth="1"/>
    <col min="11011" max="11011" width="13.5703125" style="2" bestFit="1" customWidth="1"/>
    <col min="11012" max="11012" width="11.28515625" style="2" bestFit="1" customWidth="1"/>
    <col min="11013" max="11024" width="12.140625" style="2" customWidth="1"/>
    <col min="11025" max="11025" width="18.7109375" style="2" customWidth="1"/>
    <col min="11026" max="11026" width="2" style="2" customWidth="1"/>
    <col min="11027" max="11264" width="11.42578125" style="2"/>
    <col min="11265" max="11265" width="5.140625" style="2" customWidth="1"/>
    <col min="11266" max="11266" width="44.7109375" style="2" customWidth="1"/>
    <col min="11267" max="11267" width="13.5703125" style="2" bestFit="1" customWidth="1"/>
    <col min="11268" max="11268" width="11.28515625" style="2" bestFit="1" customWidth="1"/>
    <col min="11269" max="11280" width="12.140625" style="2" customWidth="1"/>
    <col min="11281" max="11281" width="18.7109375" style="2" customWidth="1"/>
    <col min="11282" max="11282" width="2" style="2" customWidth="1"/>
    <col min="11283" max="11520" width="11.42578125" style="2"/>
    <col min="11521" max="11521" width="5.140625" style="2" customWidth="1"/>
    <col min="11522" max="11522" width="44.7109375" style="2" customWidth="1"/>
    <col min="11523" max="11523" width="13.5703125" style="2" bestFit="1" customWidth="1"/>
    <col min="11524" max="11524" width="11.28515625" style="2" bestFit="1" customWidth="1"/>
    <col min="11525" max="11536" width="12.140625" style="2" customWidth="1"/>
    <col min="11537" max="11537" width="18.7109375" style="2" customWidth="1"/>
    <col min="11538" max="11538" width="2" style="2" customWidth="1"/>
    <col min="11539" max="11776" width="11.42578125" style="2"/>
    <col min="11777" max="11777" width="5.140625" style="2" customWidth="1"/>
    <col min="11778" max="11778" width="44.7109375" style="2" customWidth="1"/>
    <col min="11779" max="11779" width="13.5703125" style="2" bestFit="1" customWidth="1"/>
    <col min="11780" max="11780" width="11.28515625" style="2" bestFit="1" customWidth="1"/>
    <col min="11781" max="11792" width="12.140625" style="2" customWidth="1"/>
    <col min="11793" max="11793" width="18.7109375" style="2" customWidth="1"/>
    <col min="11794" max="11794" width="2" style="2" customWidth="1"/>
    <col min="11795" max="12032" width="11.42578125" style="2"/>
    <col min="12033" max="12033" width="5.140625" style="2" customWidth="1"/>
    <col min="12034" max="12034" width="44.7109375" style="2" customWidth="1"/>
    <col min="12035" max="12035" width="13.5703125" style="2" bestFit="1" customWidth="1"/>
    <col min="12036" max="12036" width="11.28515625" style="2" bestFit="1" customWidth="1"/>
    <col min="12037" max="12048" width="12.140625" style="2" customWidth="1"/>
    <col min="12049" max="12049" width="18.7109375" style="2" customWidth="1"/>
    <col min="12050" max="12050" width="2" style="2" customWidth="1"/>
    <col min="12051" max="12288" width="11.42578125" style="2"/>
    <col min="12289" max="12289" width="5.140625" style="2" customWidth="1"/>
    <col min="12290" max="12290" width="44.7109375" style="2" customWidth="1"/>
    <col min="12291" max="12291" width="13.5703125" style="2" bestFit="1" customWidth="1"/>
    <col min="12292" max="12292" width="11.28515625" style="2" bestFit="1" customWidth="1"/>
    <col min="12293" max="12304" width="12.140625" style="2" customWidth="1"/>
    <col min="12305" max="12305" width="18.7109375" style="2" customWidth="1"/>
    <col min="12306" max="12306" width="2" style="2" customWidth="1"/>
    <col min="12307" max="12544" width="11.42578125" style="2"/>
    <col min="12545" max="12545" width="5.140625" style="2" customWidth="1"/>
    <col min="12546" max="12546" width="44.7109375" style="2" customWidth="1"/>
    <col min="12547" max="12547" width="13.5703125" style="2" bestFit="1" customWidth="1"/>
    <col min="12548" max="12548" width="11.28515625" style="2" bestFit="1" customWidth="1"/>
    <col min="12549" max="12560" width="12.140625" style="2" customWidth="1"/>
    <col min="12561" max="12561" width="18.7109375" style="2" customWidth="1"/>
    <col min="12562" max="12562" width="2" style="2" customWidth="1"/>
    <col min="12563" max="12800" width="11.42578125" style="2"/>
    <col min="12801" max="12801" width="5.140625" style="2" customWidth="1"/>
    <col min="12802" max="12802" width="44.7109375" style="2" customWidth="1"/>
    <col min="12803" max="12803" width="13.5703125" style="2" bestFit="1" customWidth="1"/>
    <col min="12804" max="12804" width="11.28515625" style="2" bestFit="1" customWidth="1"/>
    <col min="12805" max="12816" width="12.140625" style="2" customWidth="1"/>
    <col min="12817" max="12817" width="18.7109375" style="2" customWidth="1"/>
    <col min="12818" max="12818" width="2" style="2" customWidth="1"/>
    <col min="12819" max="13056" width="11.42578125" style="2"/>
    <col min="13057" max="13057" width="5.140625" style="2" customWidth="1"/>
    <col min="13058" max="13058" width="44.7109375" style="2" customWidth="1"/>
    <col min="13059" max="13059" width="13.5703125" style="2" bestFit="1" customWidth="1"/>
    <col min="13060" max="13060" width="11.28515625" style="2" bestFit="1" customWidth="1"/>
    <col min="13061" max="13072" width="12.140625" style="2" customWidth="1"/>
    <col min="13073" max="13073" width="18.7109375" style="2" customWidth="1"/>
    <col min="13074" max="13074" width="2" style="2" customWidth="1"/>
    <col min="13075" max="13312" width="11.42578125" style="2"/>
    <col min="13313" max="13313" width="5.140625" style="2" customWidth="1"/>
    <col min="13314" max="13314" width="44.7109375" style="2" customWidth="1"/>
    <col min="13315" max="13315" width="13.5703125" style="2" bestFit="1" customWidth="1"/>
    <col min="13316" max="13316" width="11.28515625" style="2" bestFit="1" customWidth="1"/>
    <col min="13317" max="13328" width="12.140625" style="2" customWidth="1"/>
    <col min="13329" max="13329" width="18.7109375" style="2" customWidth="1"/>
    <col min="13330" max="13330" width="2" style="2" customWidth="1"/>
    <col min="13331" max="13568" width="11.42578125" style="2"/>
    <col min="13569" max="13569" width="5.140625" style="2" customWidth="1"/>
    <col min="13570" max="13570" width="44.7109375" style="2" customWidth="1"/>
    <col min="13571" max="13571" width="13.5703125" style="2" bestFit="1" customWidth="1"/>
    <col min="13572" max="13572" width="11.28515625" style="2" bestFit="1" customWidth="1"/>
    <col min="13573" max="13584" width="12.140625" style="2" customWidth="1"/>
    <col min="13585" max="13585" width="18.7109375" style="2" customWidth="1"/>
    <col min="13586" max="13586" width="2" style="2" customWidth="1"/>
    <col min="13587" max="13824" width="11.42578125" style="2"/>
    <col min="13825" max="13825" width="5.140625" style="2" customWidth="1"/>
    <col min="13826" max="13826" width="44.7109375" style="2" customWidth="1"/>
    <col min="13827" max="13827" width="13.5703125" style="2" bestFit="1" customWidth="1"/>
    <col min="13828" max="13828" width="11.28515625" style="2" bestFit="1" customWidth="1"/>
    <col min="13829" max="13840" width="12.140625" style="2" customWidth="1"/>
    <col min="13841" max="13841" width="18.7109375" style="2" customWidth="1"/>
    <col min="13842" max="13842" width="2" style="2" customWidth="1"/>
    <col min="13843" max="14080" width="11.42578125" style="2"/>
    <col min="14081" max="14081" width="5.140625" style="2" customWidth="1"/>
    <col min="14082" max="14082" width="44.7109375" style="2" customWidth="1"/>
    <col min="14083" max="14083" width="13.5703125" style="2" bestFit="1" customWidth="1"/>
    <col min="14084" max="14084" width="11.28515625" style="2" bestFit="1" customWidth="1"/>
    <col min="14085" max="14096" width="12.140625" style="2" customWidth="1"/>
    <col min="14097" max="14097" width="18.7109375" style="2" customWidth="1"/>
    <col min="14098" max="14098" width="2" style="2" customWidth="1"/>
    <col min="14099" max="14336" width="11.42578125" style="2"/>
    <col min="14337" max="14337" width="5.140625" style="2" customWidth="1"/>
    <col min="14338" max="14338" width="44.7109375" style="2" customWidth="1"/>
    <col min="14339" max="14339" width="13.5703125" style="2" bestFit="1" customWidth="1"/>
    <col min="14340" max="14340" width="11.28515625" style="2" bestFit="1" customWidth="1"/>
    <col min="14341" max="14352" width="12.140625" style="2" customWidth="1"/>
    <col min="14353" max="14353" width="18.7109375" style="2" customWidth="1"/>
    <col min="14354" max="14354" width="2" style="2" customWidth="1"/>
    <col min="14355" max="14592" width="11.42578125" style="2"/>
    <col min="14593" max="14593" width="5.140625" style="2" customWidth="1"/>
    <col min="14594" max="14594" width="44.7109375" style="2" customWidth="1"/>
    <col min="14595" max="14595" width="13.5703125" style="2" bestFit="1" customWidth="1"/>
    <col min="14596" max="14596" width="11.28515625" style="2" bestFit="1" customWidth="1"/>
    <col min="14597" max="14608" width="12.140625" style="2" customWidth="1"/>
    <col min="14609" max="14609" width="18.7109375" style="2" customWidth="1"/>
    <col min="14610" max="14610" width="2" style="2" customWidth="1"/>
    <col min="14611" max="14848" width="11.42578125" style="2"/>
    <col min="14849" max="14849" width="5.140625" style="2" customWidth="1"/>
    <col min="14850" max="14850" width="44.7109375" style="2" customWidth="1"/>
    <col min="14851" max="14851" width="13.5703125" style="2" bestFit="1" customWidth="1"/>
    <col min="14852" max="14852" width="11.28515625" style="2" bestFit="1" customWidth="1"/>
    <col min="14853" max="14864" width="12.140625" style="2" customWidth="1"/>
    <col min="14865" max="14865" width="18.7109375" style="2" customWidth="1"/>
    <col min="14866" max="14866" width="2" style="2" customWidth="1"/>
    <col min="14867" max="15104" width="11.42578125" style="2"/>
    <col min="15105" max="15105" width="5.140625" style="2" customWidth="1"/>
    <col min="15106" max="15106" width="44.7109375" style="2" customWidth="1"/>
    <col min="15107" max="15107" width="13.5703125" style="2" bestFit="1" customWidth="1"/>
    <col min="15108" max="15108" width="11.28515625" style="2" bestFit="1" customWidth="1"/>
    <col min="15109" max="15120" width="12.140625" style="2" customWidth="1"/>
    <col min="15121" max="15121" width="18.7109375" style="2" customWidth="1"/>
    <col min="15122" max="15122" width="2" style="2" customWidth="1"/>
    <col min="15123" max="15360" width="11.42578125" style="2"/>
    <col min="15361" max="15361" width="5.140625" style="2" customWidth="1"/>
    <col min="15362" max="15362" width="44.7109375" style="2" customWidth="1"/>
    <col min="15363" max="15363" width="13.5703125" style="2" bestFit="1" customWidth="1"/>
    <col min="15364" max="15364" width="11.28515625" style="2" bestFit="1" customWidth="1"/>
    <col min="15365" max="15376" width="12.140625" style="2" customWidth="1"/>
    <col min="15377" max="15377" width="18.7109375" style="2" customWidth="1"/>
    <col min="15378" max="15378" width="2" style="2" customWidth="1"/>
    <col min="15379" max="15616" width="11.42578125" style="2"/>
    <col min="15617" max="15617" width="5.140625" style="2" customWidth="1"/>
    <col min="15618" max="15618" width="44.7109375" style="2" customWidth="1"/>
    <col min="15619" max="15619" width="13.5703125" style="2" bestFit="1" customWidth="1"/>
    <col min="15620" max="15620" width="11.28515625" style="2" bestFit="1" customWidth="1"/>
    <col min="15621" max="15632" width="12.140625" style="2" customWidth="1"/>
    <col min="15633" max="15633" width="18.7109375" style="2" customWidth="1"/>
    <col min="15634" max="15634" width="2" style="2" customWidth="1"/>
    <col min="15635" max="15872" width="11.42578125" style="2"/>
    <col min="15873" max="15873" width="5.140625" style="2" customWidth="1"/>
    <col min="15874" max="15874" width="44.7109375" style="2" customWidth="1"/>
    <col min="15875" max="15875" width="13.5703125" style="2" bestFit="1" customWidth="1"/>
    <col min="15876" max="15876" width="11.28515625" style="2" bestFit="1" customWidth="1"/>
    <col min="15877" max="15888" width="12.140625" style="2" customWidth="1"/>
    <col min="15889" max="15889" width="18.7109375" style="2" customWidth="1"/>
    <col min="15890" max="15890" width="2" style="2" customWidth="1"/>
    <col min="15891" max="16128" width="11.42578125" style="2"/>
    <col min="16129" max="16129" width="5.140625" style="2" customWidth="1"/>
    <col min="16130" max="16130" width="44.7109375" style="2" customWidth="1"/>
    <col min="16131" max="16131" width="13.5703125" style="2" bestFit="1" customWidth="1"/>
    <col min="16132" max="16132" width="11.28515625" style="2" bestFit="1" customWidth="1"/>
    <col min="16133" max="16144" width="12.140625" style="2" customWidth="1"/>
    <col min="16145" max="16145" width="18.7109375" style="2" customWidth="1"/>
    <col min="16146" max="16146" width="2" style="2" customWidth="1"/>
    <col min="16147" max="16384" width="11.42578125" style="2"/>
  </cols>
  <sheetData>
    <row r="1" spans="1:25" s="48" customFormat="1" ht="90" customHeight="1" thickBot="1">
      <c r="A1" s="3"/>
      <c r="B1" s="51" t="s">
        <v>0</v>
      </c>
      <c r="C1" s="52"/>
      <c r="D1" s="52"/>
      <c r="E1" s="52"/>
      <c r="F1" s="52"/>
      <c r="G1" s="52"/>
      <c r="H1" s="52"/>
      <c r="I1" s="52"/>
      <c r="J1" s="52"/>
      <c r="K1" s="52"/>
      <c r="L1" s="52"/>
      <c r="M1" s="52"/>
      <c r="N1" s="52"/>
      <c r="O1" s="52"/>
      <c r="P1" s="52"/>
      <c r="Q1" s="52"/>
      <c r="S1" s="49"/>
      <c r="T1" s="49"/>
      <c r="U1" s="49"/>
    </row>
    <row r="2" spans="1:25" s="3" customFormat="1" ht="34.5" customHeight="1">
      <c r="B2" s="53" t="s">
        <v>1</v>
      </c>
      <c r="C2" s="39">
        <v>0</v>
      </c>
      <c r="D2" s="39">
        <v>0.2</v>
      </c>
      <c r="E2" s="39">
        <v>0.4</v>
      </c>
      <c r="F2" s="39">
        <v>0.5</v>
      </c>
      <c r="G2" s="39">
        <v>0.6</v>
      </c>
      <c r="H2" s="39">
        <v>0.7</v>
      </c>
      <c r="I2" s="39">
        <v>0.8</v>
      </c>
      <c r="J2" s="39">
        <v>0.85</v>
      </c>
      <c r="K2" s="39">
        <v>0.9</v>
      </c>
      <c r="L2" s="39">
        <v>0.92</v>
      </c>
      <c r="M2" s="39">
        <v>0.94</v>
      </c>
      <c r="N2" s="39">
        <v>0.96</v>
      </c>
      <c r="O2" s="39">
        <v>0.98</v>
      </c>
      <c r="P2" s="39">
        <v>1</v>
      </c>
      <c r="Q2" s="55" t="s">
        <v>2</v>
      </c>
      <c r="S2" s="28" t="s">
        <v>3</v>
      </c>
      <c r="T2" s="28"/>
      <c r="U2" s="28" t="s">
        <v>4</v>
      </c>
      <c r="V2" s="28"/>
      <c r="W2" s="28" t="s">
        <v>5</v>
      </c>
      <c r="Y2" s="28" t="s">
        <v>6</v>
      </c>
    </row>
    <row r="3" spans="1:25" ht="23.45" thickBot="1">
      <c r="B3" s="54"/>
      <c r="C3" s="40">
        <v>1</v>
      </c>
      <c r="D3" s="40">
        <v>0.8</v>
      </c>
      <c r="E3" s="40">
        <v>0.6</v>
      </c>
      <c r="F3" s="40">
        <v>0.5</v>
      </c>
      <c r="G3" s="40">
        <v>0.4</v>
      </c>
      <c r="H3" s="40">
        <v>0.3</v>
      </c>
      <c r="I3" s="40">
        <v>0.2</v>
      </c>
      <c r="J3" s="40">
        <v>0.15</v>
      </c>
      <c r="K3" s="40">
        <v>0.1</v>
      </c>
      <c r="L3" s="40">
        <v>0.08</v>
      </c>
      <c r="M3" s="40">
        <v>0.06</v>
      </c>
      <c r="N3" s="40">
        <v>0.04</v>
      </c>
      <c r="O3" s="40">
        <v>0.02</v>
      </c>
      <c r="P3" s="40">
        <v>0</v>
      </c>
      <c r="Q3" s="56"/>
    </row>
    <row r="4" spans="1:25" ht="18" customHeight="1">
      <c r="A4" s="3"/>
      <c r="B4" s="4" t="s">
        <v>7</v>
      </c>
      <c r="C4" s="41"/>
      <c r="D4" s="41"/>
      <c r="E4" s="41"/>
      <c r="F4" s="41"/>
      <c r="G4" s="41"/>
      <c r="H4" s="41"/>
      <c r="I4" s="41"/>
      <c r="J4" s="41"/>
      <c r="K4" s="41"/>
      <c r="L4" s="41"/>
      <c r="M4" s="41"/>
      <c r="N4" s="41"/>
      <c r="O4" s="41"/>
      <c r="P4" s="41"/>
      <c r="Q4" s="42"/>
    </row>
    <row r="5" spans="1:25" ht="17.25" customHeight="1">
      <c r="B5" s="5" t="s">
        <v>8</v>
      </c>
      <c r="C5" s="14">
        <v>0</v>
      </c>
      <c r="D5" s="14">
        <v>244117</v>
      </c>
      <c r="E5" s="14">
        <v>488233</v>
      </c>
      <c r="F5" s="14">
        <v>610292</v>
      </c>
      <c r="G5" s="14">
        <v>732350</v>
      </c>
      <c r="H5" s="14">
        <v>854408</v>
      </c>
      <c r="I5" s="14">
        <v>976466</v>
      </c>
      <c r="J5" s="14">
        <v>1037496</v>
      </c>
      <c r="K5" s="14">
        <v>1098525</v>
      </c>
      <c r="L5" s="14">
        <v>1122936</v>
      </c>
      <c r="M5" s="14">
        <v>1147348</v>
      </c>
      <c r="N5" s="14">
        <v>1171760</v>
      </c>
      <c r="O5" s="14">
        <v>1196171</v>
      </c>
      <c r="P5" s="14">
        <v>1220583</v>
      </c>
      <c r="Q5" s="43">
        <v>834228</v>
      </c>
      <c r="S5" s="32">
        <f>SUM(C5:P5)</f>
        <v>11900685</v>
      </c>
      <c r="T5" s="33"/>
      <c r="U5" s="32"/>
      <c r="V5" s="34"/>
      <c r="W5" s="35" t="e">
        <f>S5-#REF!</f>
        <v>#REF!</v>
      </c>
      <c r="Y5" s="30" t="e">
        <f>Q5-#REF!</f>
        <v>#REF!</v>
      </c>
    </row>
    <row r="6" spans="1:25" ht="17.25" customHeight="1">
      <c r="A6" s="3"/>
      <c r="B6" s="6" t="s">
        <v>9</v>
      </c>
      <c r="C6" s="15">
        <v>5135</v>
      </c>
      <c r="D6" s="15">
        <v>4108</v>
      </c>
      <c r="E6" s="15">
        <v>3081</v>
      </c>
      <c r="F6" s="15">
        <v>2568</v>
      </c>
      <c r="G6" s="15">
        <v>2054</v>
      </c>
      <c r="H6" s="15">
        <v>1541</v>
      </c>
      <c r="I6" s="15">
        <v>1027</v>
      </c>
      <c r="J6" s="15">
        <v>770</v>
      </c>
      <c r="K6" s="15">
        <v>514</v>
      </c>
      <c r="L6" s="15">
        <v>411</v>
      </c>
      <c r="M6" s="15">
        <v>308</v>
      </c>
      <c r="N6" s="15">
        <v>205</v>
      </c>
      <c r="O6" s="15">
        <v>103</v>
      </c>
      <c r="P6" s="15">
        <v>0</v>
      </c>
      <c r="Q6" s="44"/>
      <c r="S6" s="36"/>
      <c r="T6" s="37"/>
      <c r="U6" s="36">
        <f>SUM(C6:P6)</f>
        <v>21825</v>
      </c>
      <c r="V6" s="31"/>
      <c r="W6" s="30" t="e">
        <f>U6-#REF!</f>
        <v>#REF!</v>
      </c>
    </row>
    <row r="7" spans="1:25" ht="12.75" customHeight="1">
      <c r="B7" s="4" t="s">
        <v>10</v>
      </c>
      <c r="C7" s="16"/>
      <c r="D7" s="16"/>
      <c r="E7" s="16"/>
      <c r="F7" s="16"/>
      <c r="G7" s="16"/>
      <c r="H7" s="16"/>
      <c r="I7" s="16"/>
      <c r="J7" s="16"/>
      <c r="K7" s="16"/>
      <c r="L7" s="16"/>
      <c r="M7" s="16"/>
      <c r="N7" s="16"/>
      <c r="O7" s="16"/>
      <c r="P7" s="16"/>
      <c r="Q7" s="45"/>
      <c r="S7" s="20"/>
      <c r="U7" s="20"/>
    </row>
    <row r="8" spans="1:25" ht="12.75" customHeight="1">
      <c r="A8" s="3"/>
      <c r="B8" s="5" t="s">
        <v>8</v>
      </c>
      <c r="C8" s="14">
        <v>0</v>
      </c>
      <c r="D8" s="14">
        <v>112404</v>
      </c>
      <c r="E8" s="14">
        <v>224808</v>
      </c>
      <c r="F8" s="14">
        <v>281011</v>
      </c>
      <c r="G8" s="14">
        <v>337213</v>
      </c>
      <c r="H8" s="14">
        <v>393415</v>
      </c>
      <c r="I8" s="14">
        <v>449617</v>
      </c>
      <c r="J8" s="14">
        <v>477718</v>
      </c>
      <c r="K8" s="14">
        <v>505819</v>
      </c>
      <c r="L8" s="14">
        <v>517059</v>
      </c>
      <c r="M8" s="14">
        <v>528300</v>
      </c>
      <c r="N8" s="14">
        <v>539540</v>
      </c>
      <c r="O8" s="14">
        <v>550781</v>
      </c>
      <c r="P8" s="14">
        <v>562021</v>
      </c>
      <c r="Q8" s="43">
        <v>200900</v>
      </c>
      <c r="S8" s="21">
        <f t="shared" ref="S8:S65" si="0">SUM(C8:P8)</f>
        <v>5479706</v>
      </c>
      <c r="T8" s="22"/>
      <c r="U8" s="21"/>
      <c r="V8" s="23"/>
      <c r="W8" s="24" t="e">
        <f>S8-#REF!</f>
        <v>#REF!</v>
      </c>
      <c r="Y8" s="30" t="e">
        <f>Q8-#REF!</f>
        <v>#REF!</v>
      </c>
    </row>
    <row r="9" spans="1:25" ht="12.75" customHeight="1">
      <c r="B9" s="6" t="s">
        <v>9</v>
      </c>
      <c r="C9" s="15">
        <v>3444</v>
      </c>
      <c r="D9" s="15">
        <v>2755</v>
      </c>
      <c r="E9" s="15">
        <v>2066</v>
      </c>
      <c r="F9" s="15">
        <v>1722</v>
      </c>
      <c r="G9" s="15">
        <v>1378</v>
      </c>
      <c r="H9" s="15">
        <v>1033</v>
      </c>
      <c r="I9" s="15">
        <v>689</v>
      </c>
      <c r="J9" s="15">
        <v>517</v>
      </c>
      <c r="K9" s="15">
        <v>344</v>
      </c>
      <c r="L9" s="15">
        <v>276</v>
      </c>
      <c r="M9" s="15">
        <v>207</v>
      </c>
      <c r="N9" s="15">
        <v>138</v>
      </c>
      <c r="O9" s="15">
        <v>69</v>
      </c>
      <c r="P9" s="15">
        <v>0</v>
      </c>
      <c r="Q9" s="44"/>
      <c r="S9" s="25"/>
      <c r="T9" s="26"/>
      <c r="U9" s="25">
        <f t="shared" ref="U9:U66" si="1">SUM(C9:P9)</f>
        <v>14638</v>
      </c>
      <c r="V9" s="27"/>
      <c r="W9" s="29" t="e">
        <f>U9-#REF!</f>
        <v>#REF!</v>
      </c>
    </row>
    <row r="10" spans="1:25" ht="12.75" customHeight="1">
      <c r="A10" s="3"/>
      <c r="B10" s="7" t="s">
        <v>11</v>
      </c>
      <c r="C10" s="16"/>
      <c r="D10" s="16"/>
      <c r="E10" s="16"/>
      <c r="F10" s="16"/>
      <c r="G10" s="16"/>
      <c r="H10" s="16"/>
      <c r="I10" s="16"/>
      <c r="J10" s="16"/>
      <c r="K10" s="16"/>
      <c r="L10" s="16"/>
      <c r="M10" s="16"/>
      <c r="N10" s="16"/>
      <c r="O10" s="16"/>
      <c r="P10" s="16"/>
      <c r="Q10" s="45"/>
      <c r="S10" s="20"/>
      <c r="U10" s="20"/>
    </row>
    <row r="11" spans="1:25">
      <c r="B11" s="5" t="s">
        <v>8</v>
      </c>
      <c r="C11" s="14">
        <v>0</v>
      </c>
      <c r="D11" s="14">
        <v>45894</v>
      </c>
      <c r="E11" s="14">
        <v>91788</v>
      </c>
      <c r="F11" s="14">
        <v>114736</v>
      </c>
      <c r="G11" s="14">
        <v>137683</v>
      </c>
      <c r="H11" s="14">
        <v>160630</v>
      </c>
      <c r="I11" s="14">
        <v>183577</v>
      </c>
      <c r="J11" s="14">
        <v>195050</v>
      </c>
      <c r="K11" s="14">
        <v>206524</v>
      </c>
      <c r="L11" s="14">
        <v>211113</v>
      </c>
      <c r="M11" s="14">
        <v>215703</v>
      </c>
      <c r="N11" s="14">
        <v>220292</v>
      </c>
      <c r="O11" s="14">
        <v>224882</v>
      </c>
      <c r="P11" s="14">
        <v>229471</v>
      </c>
      <c r="Q11" s="43">
        <v>57828</v>
      </c>
      <c r="S11" s="21">
        <f t="shared" si="0"/>
        <v>2237343</v>
      </c>
      <c r="T11" s="22"/>
      <c r="U11" s="21"/>
      <c r="V11" s="23"/>
      <c r="W11" s="24" t="e">
        <f>S11-#REF!</f>
        <v>#REF!</v>
      </c>
      <c r="Y11" s="30" t="e">
        <f>Q11-#REF!</f>
        <v>#REF!</v>
      </c>
    </row>
    <row r="12" spans="1:25" ht="12.75" customHeight="1">
      <c r="A12" s="3"/>
      <c r="B12" s="6" t="s">
        <v>9</v>
      </c>
      <c r="C12" s="15">
        <v>1902</v>
      </c>
      <c r="D12" s="15">
        <v>1522</v>
      </c>
      <c r="E12" s="15">
        <v>1141</v>
      </c>
      <c r="F12" s="15">
        <v>951</v>
      </c>
      <c r="G12" s="15">
        <v>761</v>
      </c>
      <c r="H12" s="15">
        <v>571</v>
      </c>
      <c r="I12" s="15">
        <v>380</v>
      </c>
      <c r="J12" s="15">
        <v>285</v>
      </c>
      <c r="K12" s="15">
        <v>190</v>
      </c>
      <c r="L12" s="15">
        <v>152</v>
      </c>
      <c r="M12" s="15">
        <v>114</v>
      </c>
      <c r="N12" s="15">
        <v>76</v>
      </c>
      <c r="O12" s="15">
        <v>38</v>
      </c>
      <c r="P12" s="15">
        <v>0</v>
      </c>
      <c r="Q12" s="44"/>
      <c r="S12" s="25"/>
      <c r="T12" s="26"/>
      <c r="U12" s="25">
        <f t="shared" si="1"/>
        <v>8083</v>
      </c>
      <c r="V12" s="27"/>
      <c r="W12" s="29" t="e">
        <f>U12-#REF!</f>
        <v>#REF!</v>
      </c>
    </row>
    <row r="13" spans="1:25" ht="12.75" customHeight="1">
      <c r="B13" s="7" t="s">
        <v>12</v>
      </c>
      <c r="C13" s="16"/>
      <c r="D13" s="16"/>
      <c r="E13" s="16"/>
      <c r="F13" s="16"/>
      <c r="G13" s="16"/>
      <c r="H13" s="16"/>
      <c r="I13" s="16"/>
      <c r="J13" s="16"/>
      <c r="K13" s="16"/>
      <c r="L13" s="16"/>
      <c r="M13" s="16"/>
      <c r="N13" s="16"/>
      <c r="O13" s="16"/>
      <c r="P13" s="16"/>
      <c r="Q13" s="45"/>
      <c r="S13" s="20"/>
      <c r="U13" s="20"/>
    </row>
    <row r="14" spans="1:25" ht="12.75" customHeight="1">
      <c r="A14" s="3"/>
      <c r="B14" s="5" t="s">
        <v>8</v>
      </c>
      <c r="C14" s="14">
        <v>0</v>
      </c>
      <c r="D14" s="14">
        <v>109219</v>
      </c>
      <c r="E14" s="14">
        <v>218437</v>
      </c>
      <c r="F14" s="14">
        <v>273047</v>
      </c>
      <c r="G14" s="14">
        <v>327656</v>
      </c>
      <c r="H14" s="14">
        <v>382265</v>
      </c>
      <c r="I14" s="14">
        <v>436874</v>
      </c>
      <c r="J14" s="14">
        <v>464179</v>
      </c>
      <c r="K14" s="14">
        <v>491484</v>
      </c>
      <c r="L14" s="14">
        <v>502406</v>
      </c>
      <c r="M14" s="14">
        <v>513327</v>
      </c>
      <c r="N14" s="14">
        <v>524249</v>
      </c>
      <c r="O14" s="14">
        <v>535171</v>
      </c>
      <c r="P14" s="14">
        <v>546093</v>
      </c>
      <c r="Q14" s="43">
        <v>150499</v>
      </c>
      <c r="S14" s="21">
        <f t="shared" si="0"/>
        <v>5324407</v>
      </c>
      <c r="T14" s="22"/>
      <c r="U14" s="21"/>
      <c r="V14" s="23"/>
      <c r="W14" s="24" t="e">
        <f>S14-#REF!</f>
        <v>#REF!</v>
      </c>
      <c r="Y14" s="30" t="e">
        <f>Q14-#REF!</f>
        <v>#REF!</v>
      </c>
    </row>
    <row r="15" spans="1:25" ht="12.75" customHeight="1">
      <c r="B15" s="6" t="s">
        <v>9</v>
      </c>
      <c r="C15" s="15">
        <v>2249</v>
      </c>
      <c r="D15" s="15">
        <v>1799</v>
      </c>
      <c r="E15" s="15">
        <v>1349</v>
      </c>
      <c r="F15" s="15">
        <v>1125</v>
      </c>
      <c r="G15" s="15">
        <v>900</v>
      </c>
      <c r="H15" s="15">
        <v>675</v>
      </c>
      <c r="I15" s="15">
        <v>450</v>
      </c>
      <c r="J15" s="15">
        <v>337</v>
      </c>
      <c r="K15" s="15">
        <v>225</v>
      </c>
      <c r="L15" s="15">
        <v>180</v>
      </c>
      <c r="M15" s="15">
        <v>135</v>
      </c>
      <c r="N15" s="15">
        <v>90</v>
      </c>
      <c r="O15" s="15">
        <v>45</v>
      </c>
      <c r="P15" s="15">
        <v>0</v>
      </c>
      <c r="Q15" s="44"/>
      <c r="S15" s="25"/>
      <c r="T15" s="26"/>
      <c r="U15" s="25">
        <f t="shared" si="1"/>
        <v>9559</v>
      </c>
      <c r="V15" s="27"/>
      <c r="W15" s="29" t="e">
        <f>U15-#REF!</f>
        <v>#REF!</v>
      </c>
    </row>
    <row r="16" spans="1:25" ht="15.75" customHeight="1">
      <c r="A16" s="3"/>
      <c r="B16" s="7" t="s">
        <v>13</v>
      </c>
      <c r="C16" s="16"/>
      <c r="D16" s="16"/>
      <c r="E16" s="16"/>
      <c r="F16" s="16"/>
      <c r="G16" s="16"/>
      <c r="H16" s="16"/>
      <c r="I16" s="16"/>
      <c r="J16" s="16"/>
      <c r="K16" s="16"/>
      <c r="L16" s="16"/>
      <c r="M16" s="16"/>
      <c r="N16" s="16"/>
      <c r="O16" s="16"/>
      <c r="P16" s="16"/>
      <c r="Q16" s="45"/>
      <c r="S16" s="20"/>
      <c r="U16" s="20"/>
    </row>
    <row r="17" spans="1:25" ht="12.75" customHeight="1">
      <c r="B17" s="5" t="s">
        <v>8</v>
      </c>
      <c r="C17" s="14">
        <v>0</v>
      </c>
      <c r="D17" s="14">
        <v>137139</v>
      </c>
      <c r="E17" s="14">
        <v>274279</v>
      </c>
      <c r="F17" s="14">
        <v>342849</v>
      </c>
      <c r="G17" s="14">
        <v>411418</v>
      </c>
      <c r="H17" s="14">
        <v>479988</v>
      </c>
      <c r="I17" s="14">
        <v>548558</v>
      </c>
      <c r="J17" s="14">
        <v>582842</v>
      </c>
      <c r="K17" s="14">
        <v>617127</v>
      </c>
      <c r="L17" s="14">
        <v>630841</v>
      </c>
      <c r="M17" s="14">
        <v>644555</v>
      </c>
      <c r="N17" s="14">
        <v>658269</v>
      </c>
      <c r="O17" s="14">
        <v>671983</v>
      </c>
      <c r="P17" s="14">
        <v>685697</v>
      </c>
      <c r="Q17" s="43">
        <v>515976</v>
      </c>
      <c r="S17" s="21">
        <f t="shared" si="0"/>
        <v>6685545</v>
      </c>
      <c r="T17" s="22"/>
      <c r="U17" s="21"/>
      <c r="V17" s="23"/>
      <c r="W17" s="24" t="e">
        <f>S17-#REF!</f>
        <v>#REF!</v>
      </c>
      <c r="Y17" s="30" t="e">
        <f>Q17-#REF!</f>
        <v>#REF!</v>
      </c>
    </row>
    <row r="18" spans="1:25" ht="12.75" customHeight="1">
      <c r="A18" s="3"/>
      <c r="B18" s="6" t="s">
        <v>9</v>
      </c>
      <c r="C18" s="15">
        <v>3016</v>
      </c>
      <c r="D18" s="15">
        <v>2413</v>
      </c>
      <c r="E18" s="15">
        <v>1810</v>
      </c>
      <c r="F18" s="15">
        <v>1508</v>
      </c>
      <c r="G18" s="15">
        <v>1206</v>
      </c>
      <c r="H18" s="15">
        <v>905</v>
      </c>
      <c r="I18" s="15">
        <v>603</v>
      </c>
      <c r="J18" s="15">
        <v>452</v>
      </c>
      <c r="K18" s="15">
        <v>302</v>
      </c>
      <c r="L18" s="15">
        <v>241</v>
      </c>
      <c r="M18" s="15">
        <v>181</v>
      </c>
      <c r="N18" s="15">
        <v>121</v>
      </c>
      <c r="O18" s="15">
        <v>60</v>
      </c>
      <c r="P18" s="15">
        <v>0</v>
      </c>
      <c r="Q18" s="44"/>
      <c r="S18" s="25"/>
      <c r="T18" s="26"/>
      <c r="U18" s="25">
        <f t="shared" si="1"/>
        <v>12818</v>
      </c>
      <c r="V18" s="27"/>
      <c r="W18" s="29" t="e">
        <f>U18-#REF!</f>
        <v>#REF!</v>
      </c>
    </row>
    <row r="19" spans="1:25" ht="12.75" customHeight="1">
      <c r="B19" s="7" t="s">
        <v>14</v>
      </c>
      <c r="C19" s="16"/>
      <c r="D19" s="16"/>
      <c r="E19" s="16"/>
      <c r="F19" s="16"/>
      <c r="G19" s="16"/>
      <c r="H19" s="16"/>
      <c r="I19" s="16"/>
      <c r="J19" s="16"/>
      <c r="K19" s="16"/>
      <c r="L19" s="16"/>
      <c r="M19" s="16"/>
      <c r="N19" s="16"/>
      <c r="O19" s="16"/>
      <c r="P19" s="16"/>
      <c r="Q19" s="45"/>
      <c r="S19" s="20"/>
      <c r="U19" s="20"/>
    </row>
    <row r="20" spans="1:25" ht="12.75" customHeight="1">
      <c r="A20" s="3"/>
      <c r="B20" s="5" t="s">
        <v>8</v>
      </c>
      <c r="C20" s="14">
        <v>0</v>
      </c>
      <c r="D20" s="14">
        <v>48431</v>
      </c>
      <c r="E20" s="14">
        <v>96862</v>
      </c>
      <c r="F20" s="14">
        <v>121078</v>
      </c>
      <c r="G20" s="14">
        <v>145294</v>
      </c>
      <c r="H20" s="14">
        <v>169509</v>
      </c>
      <c r="I20" s="14">
        <v>193725</v>
      </c>
      <c r="J20" s="14">
        <v>205833</v>
      </c>
      <c r="K20" s="14">
        <v>217940</v>
      </c>
      <c r="L20" s="14">
        <v>222784</v>
      </c>
      <c r="M20" s="14">
        <v>227627</v>
      </c>
      <c r="N20" s="14">
        <v>232470</v>
      </c>
      <c r="O20" s="14">
        <v>237313</v>
      </c>
      <c r="P20" s="14">
        <v>242156</v>
      </c>
      <c r="Q20" s="43">
        <v>177151</v>
      </c>
      <c r="S20" s="21">
        <f t="shared" si="0"/>
        <v>2361022</v>
      </c>
      <c r="T20" s="22"/>
      <c r="U20" s="21"/>
      <c r="V20" s="23"/>
      <c r="W20" s="24" t="e">
        <f>S20-#REF!</f>
        <v>#REF!</v>
      </c>
      <c r="Y20" s="30" t="e">
        <f>Q20-#REF!</f>
        <v>#REF!</v>
      </c>
    </row>
    <row r="21" spans="1:25" ht="15.75" customHeight="1">
      <c r="B21" s="6" t="s">
        <v>9</v>
      </c>
      <c r="C21" s="15">
        <v>1123</v>
      </c>
      <c r="D21" s="15">
        <v>898</v>
      </c>
      <c r="E21" s="15">
        <v>674</v>
      </c>
      <c r="F21" s="15">
        <v>562</v>
      </c>
      <c r="G21" s="15">
        <v>449</v>
      </c>
      <c r="H21" s="15">
        <v>337</v>
      </c>
      <c r="I21" s="15">
        <v>225</v>
      </c>
      <c r="J21" s="15">
        <v>168</v>
      </c>
      <c r="K21" s="15">
        <v>112</v>
      </c>
      <c r="L21" s="15">
        <v>90</v>
      </c>
      <c r="M21" s="15">
        <v>67</v>
      </c>
      <c r="N21" s="15">
        <v>45</v>
      </c>
      <c r="O21" s="15">
        <v>22</v>
      </c>
      <c r="P21" s="15">
        <v>0</v>
      </c>
      <c r="Q21" s="44"/>
      <c r="S21" s="25"/>
      <c r="T21" s="26"/>
      <c r="U21" s="25">
        <f t="shared" si="1"/>
        <v>4772</v>
      </c>
      <c r="V21" s="27"/>
      <c r="W21" s="29" t="e">
        <f>U21-#REF!</f>
        <v>#REF!</v>
      </c>
    </row>
    <row r="22" spans="1:25" ht="12.75" customHeight="1">
      <c r="A22" s="3"/>
      <c r="B22" s="7" t="s">
        <v>15</v>
      </c>
      <c r="C22" s="16"/>
      <c r="D22" s="16"/>
      <c r="E22" s="16"/>
      <c r="F22" s="16"/>
      <c r="G22" s="16"/>
      <c r="H22" s="16"/>
      <c r="I22" s="16"/>
      <c r="J22" s="16"/>
      <c r="K22" s="16"/>
      <c r="L22" s="16"/>
      <c r="M22" s="16"/>
      <c r="N22" s="16"/>
      <c r="O22" s="16"/>
      <c r="P22" s="16"/>
      <c r="Q22" s="45"/>
      <c r="S22" s="20"/>
      <c r="U22" s="20"/>
    </row>
    <row r="23" spans="1:25" ht="12.75" customHeight="1">
      <c r="B23" s="5" t="s">
        <v>8</v>
      </c>
      <c r="C23" s="14">
        <v>0</v>
      </c>
      <c r="D23" s="14">
        <v>111722</v>
      </c>
      <c r="E23" s="14">
        <v>223444</v>
      </c>
      <c r="F23" s="14">
        <v>279305</v>
      </c>
      <c r="G23" s="14">
        <v>335165</v>
      </c>
      <c r="H23" s="14">
        <v>391026</v>
      </c>
      <c r="I23" s="14">
        <v>446887</v>
      </c>
      <c r="J23" s="14">
        <v>474818</v>
      </c>
      <c r="K23" s="14">
        <v>502748</v>
      </c>
      <c r="L23" s="14">
        <v>513920</v>
      </c>
      <c r="M23" s="14">
        <v>525092</v>
      </c>
      <c r="N23" s="14">
        <v>536265</v>
      </c>
      <c r="O23" s="14">
        <v>547437</v>
      </c>
      <c r="P23" s="14">
        <v>558609</v>
      </c>
      <c r="Q23" s="43">
        <v>397079</v>
      </c>
      <c r="S23" s="21">
        <f t="shared" si="0"/>
        <v>5446438</v>
      </c>
      <c r="T23" s="22"/>
      <c r="U23" s="21"/>
      <c r="V23" s="23"/>
      <c r="W23" s="24" t="e">
        <f>S23-#REF!</f>
        <v>#REF!</v>
      </c>
      <c r="Y23" s="30" t="e">
        <f>Q23-#REF!</f>
        <v>#REF!</v>
      </c>
    </row>
    <row r="24" spans="1:25" ht="12.75" customHeight="1">
      <c r="A24" s="3"/>
      <c r="B24" s="6" t="s">
        <v>9</v>
      </c>
      <c r="C24" s="15">
        <v>2692</v>
      </c>
      <c r="D24" s="15">
        <v>2154</v>
      </c>
      <c r="E24" s="15">
        <v>1615</v>
      </c>
      <c r="F24" s="15">
        <v>1346</v>
      </c>
      <c r="G24" s="15">
        <v>1077</v>
      </c>
      <c r="H24" s="15">
        <v>808</v>
      </c>
      <c r="I24" s="15">
        <v>538</v>
      </c>
      <c r="J24" s="15">
        <v>404</v>
      </c>
      <c r="K24" s="15">
        <v>269</v>
      </c>
      <c r="L24" s="15">
        <v>215</v>
      </c>
      <c r="M24" s="15">
        <v>162</v>
      </c>
      <c r="N24" s="15">
        <v>108</v>
      </c>
      <c r="O24" s="15">
        <v>54</v>
      </c>
      <c r="P24" s="15">
        <v>0</v>
      </c>
      <c r="Q24" s="44"/>
      <c r="S24" s="25"/>
      <c r="T24" s="26"/>
      <c r="U24" s="25">
        <f t="shared" si="1"/>
        <v>11442</v>
      </c>
      <c r="V24" s="27"/>
      <c r="W24" s="29" t="e">
        <f>U24-#REF!</f>
        <v>#REF!</v>
      </c>
    </row>
    <row r="25" spans="1:25" ht="12.75" customHeight="1">
      <c r="B25" s="7" t="s">
        <v>16</v>
      </c>
      <c r="C25" s="16"/>
      <c r="D25" s="16"/>
      <c r="E25" s="16"/>
      <c r="F25" s="16"/>
      <c r="G25" s="16"/>
      <c r="H25" s="16"/>
      <c r="I25" s="16"/>
      <c r="J25" s="16"/>
      <c r="K25" s="16"/>
      <c r="L25" s="16"/>
      <c r="M25" s="16"/>
      <c r="N25" s="16"/>
      <c r="O25" s="16"/>
      <c r="P25" s="16"/>
      <c r="Q25" s="45"/>
      <c r="S25" s="20"/>
      <c r="U25" s="20"/>
    </row>
    <row r="26" spans="1:25" ht="17.25" customHeight="1">
      <c r="A26" s="3"/>
      <c r="B26" s="5" t="s">
        <v>8</v>
      </c>
      <c r="C26" s="14">
        <v>0</v>
      </c>
      <c r="D26" s="14">
        <v>379752</v>
      </c>
      <c r="E26" s="14">
        <v>759504</v>
      </c>
      <c r="F26" s="14">
        <v>949381</v>
      </c>
      <c r="G26" s="14">
        <v>1139257</v>
      </c>
      <c r="H26" s="14">
        <v>1329133</v>
      </c>
      <c r="I26" s="14">
        <v>1519009</v>
      </c>
      <c r="J26" s="14">
        <v>1613947</v>
      </c>
      <c r="K26" s="14">
        <v>1708885</v>
      </c>
      <c r="L26" s="14">
        <v>1746860</v>
      </c>
      <c r="M26" s="14">
        <v>1784835</v>
      </c>
      <c r="N26" s="14">
        <v>1822811</v>
      </c>
      <c r="O26" s="14">
        <v>1860786</v>
      </c>
      <c r="P26" s="14">
        <v>1898761</v>
      </c>
      <c r="Q26" s="43">
        <v>369878</v>
      </c>
      <c r="S26" s="21">
        <f t="shared" si="0"/>
        <v>18512921</v>
      </c>
      <c r="T26" s="22"/>
      <c r="U26" s="21"/>
      <c r="V26" s="23"/>
      <c r="W26" s="24" t="e">
        <f>S26-#REF!</f>
        <v>#REF!</v>
      </c>
      <c r="Y26" s="30" t="e">
        <f>Q26-#REF!</f>
        <v>#REF!</v>
      </c>
    </row>
    <row r="27" spans="1:25" ht="15" customHeight="1">
      <c r="B27" s="6" t="s">
        <v>9</v>
      </c>
      <c r="C27" s="15">
        <v>5521</v>
      </c>
      <c r="D27" s="15">
        <v>4417</v>
      </c>
      <c r="E27" s="15">
        <v>3313</v>
      </c>
      <c r="F27" s="15">
        <v>2761</v>
      </c>
      <c r="G27" s="15">
        <v>2208</v>
      </c>
      <c r="H27" s="15">
        <v>1656</v>
      </c>
      <c r="I27" s="15">
        <v>1104</v>
      </c>
      <c r="J27" s="15">
        <v>828</v>
      </c>
      <c r="K27" s="15">
        <v>552</v>
      </c>
      <c r="L27" s="15">
        <v>442</v>
      </c>
      <c r="M27" s="15">
        <v>331</v>
      </c>
      <c r="N27" s="15">
        <v>221</v>
      </c>
      <c r="O27" s="15">
        <v>110</v>
      </c>
      <c r="P27" s="15">
        <v>0</v>
      </c>
      <c r="Q27" s="44"/>
      <c r="S27" s="25"/>
      <c r="T27" s="26"/>
      <c r="U27" s="25">
        <f t="shared" si="1"/>
        <v>23464</v>
      </c>
      <c r="V27" s="27"/>
      <c r="W27" s="29" t="e">
        <f>U27-#REF!</f>
        <v>#REF!</v>
      </c>
    </row>
    <row r="28" spans="1:25" ht="12.75" customHeight="1">
      <c r="A28" s="3"/>
      <c r="B28" s="7" t="s">
        <v>17</v>
      </c>
      <c r="C28" s="16"/>
      <c r="D28" s="16"/>
      <c r="E28" s="16"/>
      <c r="F28" s="16"/>
      <c r="G28" s="16"/>
      <c r="H28" s="16"/>
      <c r="I28" s="16"/>
      <c r="J28" s="16"/>
      <c r="K28" s="16"/>
      <c r="L28" s="16"/>
      <c r="M28" s="16"/>
      <c r="N28" s="16"/>
      <c r="O28" s="16"/>
      <c r="P28" s="16"/>
      <c r="Q28" s="45"/>
      <c r="S28" s="20"/>
      <c r="U28" s="20"/>
    </row>
    <row r="29" spans="1:25" ht="12.75" customHeight="1">
      <c r="B29" s="5" t="s">
        <v>8</v>
      </c>
      <c r="C29" s="14">
        <v>0</v>
      </c>
      <c r="D29" s="14">
        <v>1380065</v>
      </c>
      <c r="E29" s="14">
        <v>2760130</v>
      </c>
      <c r="F29" s="14">
        <v>3450162</v>
      </c>
      <c r="G29" s="14">
        <v>4140194</v>
      </c>
      <c r="H29" s="14">
        <v>4830227</v>
      </c>
      <c r="I29" s="14">
        <v>5520259</v>
      </c>
      <c r="J29" s="14">
        <v>5865275</v>
      </c>
      <c r="K29" s="14">
        <v>6210292</v>
      </c>
      <c r="L29" s="14">
        <v>6348298</v>
      </c>
      <c r="M29" s="14">
        <v>6486305</v>
      </c>
      <c r="N29" s="14">
        <v>6624311</v>
      </c>
      <c r="O29" s="14">
        <v>6762318</v>
      </c>
      <c r="P29" s="14">
        <v>6900324</v>
      </c>
      <c r="Q29" s="43">
        <v>890742</v>
      </c>
      <c r="S29" s="21">
        <f t="shared" si="0"/>
        <v>67278160</v>
      </c>
      <c r="T29" s="22"/>
      <c r="U29" s="21"/>
      <c r="V29" s="23"/>
      <c r="W29" s="24" t="e">
        <f>S29-#REF!</f>
        <v>#REF!</v>
      </c>
      <c r="Y29" s="30" t="e">
        <f>Q29-#REF!</f>
        <v>#REF!</v>
      </c>
    </row>
    <row r="30" spans="1:25" ht="12.75" customHeight="1">
      <c r="A30" s="3"/>
      <c r="B30" s="6" t="s">
        <v>9</v>
      </c>
      <c r="C30" s="15">
        <v>21047</v>
      </c>
      <c r="D30" s="15">
        <v>16838</v>
      </c>
      <c r="E30" s="15">
        <v>12628</v>
      </c>
      <c r="F30" s="15">
        <v>10524</v>
      </c>
      <c r="G30" s="15">
        <v>8419</v>
      </c>
      <c r="H30" s="15">
        <v>6314</v>
      </c>
      <c r="I30" s="15">
        <v>4209</v>
      </c>
      <c r="J30" s="15">
        <v>3157</v>
      </c>
      <c r="K30" s="15">
        <v>2105</v>
      </c>
      <c r="L30" s="15">
        <v>1684</v>
      </c>
      <c r="M30" s="15">
        <v>1263</v>
      </c>
      <c r="N30" s="15">
        <v>842</v>
      </c>
      <c r="O30" s="15">
        <v>421</v>
      </c>
      <c r="P30" s="15">
        <v>0</v>
      </c>
      <c r="Q30" s="44"/>
      <c r="S30" s="25"/>
      <c r="T30" s="26"/>
      <c r="U30" s="25">
        <f t="shared" si="1"/>
        <v>89451</v>
      </c>
      <c r="V30" s="27"/>
      <c r="W30" s="29" t="e">
        <f>U30-#REF!</f>
        <v>#REF!</v>
      </c>
    </row>
    <row r="31" spans="1:25" ht="12.75" customHeight="1">
      <c r="A31" s="3"/>
      <c r="B31" s="7" t="s">
        <v>18</v>
      </c>
      <c r="C31" s="16"/>
      <c r="D31" s="16"/>
      <c r="E31" s="16"/>
      <c r="F31" s="16"/>
      <c r="G31" s="16"/>
      <c r="H31" s="16"/>
      <c r="I31" s="16"/>
      <c r="J31" s="16"/>
      <c r="K31" s="16"/>
      <c r="L31" s="16"/>
      <c r="M31" s="16"/>
      <c r="N31" s="16"/>
      <c r="O31" s="16"/>
      <c r="P31" s="16"/>
      <c r="Q31" s="45"/>
      <c r="S31" s="20"/>
      <c r="U31" s="20"/>
    </row>
    <row r="32" spans="1:25" ht="12.75" customHeight="1">
      <c r="B32" s="5" t="s">
        <v>8</v>
      </c>
      <c r="C32" s="14">
        <v>0</v>
      </c>
      <c r="D32" s="14">
        <v>123157</v>
      </c>
      <c r="E32" s="14">
        <v>246314</v>
      </c>
      <c r="F32" s="14">
        <v>307892</v>
      </c>
      <c r="G32" s="14">
        <v>369470</v>
      </c>
      <c r="H32" s="14">
        <v>431049</v>
      </c>
      <c r="I32" s="14">
        <v>492627</v>
      </c>
      <c r="J32" s="14">
        <v>523416</v>
      </c>
      <c r="K32" s="14">
        <v>554206</v>
      </c>
      <c r="L32" s="14">
        <v>566521</v>
      </c>
      <c r="M32" s="14">
        <v>578837</v>
      </c>
      <c r="N32" s="14">
        <v>591153</v>
      </c>
      <c r="O32" s="14">
        <v>603468</v>
      </c>
      <c r="P32" s="14">
        <v>615784</v>
      </c>
      <c r="Q32" s="43">
        <v>105694</v>
      </c>
      <c r="R32" s="9"/>
      <c r="S32" s="21">
        <f t="shared" si="0"/>
        <v>6003894</v>
      </c>
      <c r="T32" s="22"/>
      <c r="U32" s="21"/>
      <c r="V32" s="23"/>
      <c r="W32" s="24" t="e">
        <f>S32-#REF!</f>
        <v>#REF!</v>
      </c>
      <c r="Y32" s="30" t="e">
        <f>Q32-#REF!</f>
        <v>#REF!</v>
      </c>
    </row>
    <row r="33" spans="1:25" ht="12.75" customHeight="1">
      <c r="A33" s="3"/>
      <c r="B33" s="6" t="s">
        <v>9</v>
      </c>
      <c r="C33" s="15">
        <v>2545</v>
      </c>
      <c r="D33" s="15">
        <v>2036</v>
      </c>
      <c r="E33" s="15">
        <v>1527</v>
      </c>
      <c r="F33" s="15">
        <v>1273</v>
      </c>
      <c r="G33" s="15">
        <v>1018</v>
      </c>
      <c r="H33" s="15">
        <v>764</v>
      </c>
      <c r="I33" s="15">
        <v>509</v>
      </c>
      <c r="J33" s="15">
        <v>382</v>
      </c>
      <c r="K33" s="15">
        <v>255</v>
      </c>
      <c r="L33" s="15">
        <v>204</v>
      </c>
      <c r="M33" s="15">
        <v>153</v>
      </c>
      <c r="N33" s="15">
        <v>102</v>
      </c>
      <c r="O33" s="15">
        <v>51</v>
      </c>
      <c r="P33" s="15">
        <v>0</v>
      </c>
      <c r="Q33" s="44"/>
      <c r="R33" s="9"/>
      <c r="S33" s="25"/>
      <c r="T33" s="26"/>
      <c r="U33" s="25">
        <f t="shared" si="1"/>
        <v>10819</v>
      </c>
      <c r="V33" s="27"/>
      <c r="W33" s="29" t="e">
        <f>U33-#REF!</f>
        <v>#REF!</v>
      </c>
    </row>
    <row r="34" spans="1:25" ht="12.75" customHeight="1">
      <c r="B34" s="7" t="s">
        <v>19</v>
      </c>
      <c r="C34" s="16"/>
      <c r="D34" s="16"/>
      <c r="E34" s="16"/>
      <c r="F34" s="16"/>
      <c r="G34" s="16"/>
      <c r="H34" s="16"/>
      <c r="I34" s="16"/>
      <c r="J34" s="16"/>
      <c r="K34" s="16"/>
      <c r="L34" s="16"/>
      <c r="M34" s="16"/>
      <c r="N34" s="16"/>
      <c r="O34" s="16"/>
      <c r="P34" s="16"/>
      <c r="Q34" s="45"/>
      <c r="S34" s="20"/>
      <c r="U34" s="20"/>
    </row>
    <row r="35" spans="1:25" ht="12.75" customHeight="1">
      <c r="A35" s="3"/>
      <c r="B35" s="5" t="s">
        <v>8</v>
      </c>
      <c r="C35" s="14">
        <v>0</v>
      </c>
      <c r="D35" s="14">
        <v>82784</v>
      </c>
      <c r="E35" s="14">
        <v>165568</v>
      </c>
      <c r="F35" s="14">
        <v>206961</v>
      </c>
      <c r="G35" s="14">
        <v>248353</v>
      </c>
      <c r="H35" s="14">
        <v>289745</v>
      </c>
      <c r="I35" s="14">
        <v>331137</v>
      </c>
      <c r="J35" s="14">
        <v>351833</v>
      </c>
      <c r="K35" s="14">
        <v>372529</v>
      </c>
      <c r="L35" s="14">
        <v>380807</v>
      </c>
      <c r="M35" s="14">
        <v>389086</v>
      </c>
      <c r="N35" s="14">
        <v>397364</v>
      </c>
      <c r="O35" s="14">
        <v>405643</v>
      </c>
      <c r="P35" s="14">
        <v>413921</v>
      </c>
      <c r="Q35" s="43">
        <v>73225</v>
      </c>
      <c r="S35" s="21">
        <f t="shared" si="0"/>
        <v>4035731</v>
      </c>
      <c r="T35" s="22"/>
      <c r="U35" s="21"/>
      <c r="V35" s="23"/>
      <c r="W35" s="24" t="e">
        <f>S35-#REF!</f>
        <v>#REF!</v>
      </c>
      <c r="Y35" s="30" t="e">
        <f>Q35-#REF!</f>
        <v>#REF!</v>
      </c>
    </row>
    <row r="36" spans="1:25" ht="12.75" customHeight="1">
      <c r="B36" s="6" t="s">
        <v>9</v>
      </c>
      <c r="C36" s="15">
        <v>1546</v>
      </c>
      <c r="D36" s="15">
        <v>1237</v>
      </c>
      <c r="E36" s="15">
        <v>928</v>
      </c>
      <c r="F36" s="15">
        <v>773</v>
      </c>
      <c r="G36" s="15">
        <v>618</v>
      </c>
      <c r="H36" s="15">
        <v>464</v>
      </c>
      <c r="I36" s="15">
        <v>309</v>
      </c>
      <c r="J36" s="15">
        <v>232</v>
      </c>
      <c r="K36" s="15">
        <v>155</v>
      </c>
      <c r="L36" s="15">
        <v>124</v>
      </c>
      <c r="M36" s="15">
        <v>93</v>
      </c>
      <c r="N36" s="15">
        <v>62</v>
      </c>
      <c r="O36" s="15">
        <v>31</v>
      </c>
      <c r="P36" s="15">
        <v>0</v>
      </c>
      <c r="Q36" s="44"/>
      <c r="S36" s="25"/>
      <c r="T36" s="26"/>
      <c r="U36" s="25">
        <f t="shared" si="1"/>
        <v>6572</v>
      </c>
      <c r="V36" s="27"/>
      <c r="W36" s="29" t="e">
        <f>U36-#REF!</f>
        <v>#REF!</v>
      </c>
    </row>
    <row r="37" spans="1:25" ht="12.75" customHeight="1">
      <c r="A37" s="3"/>
      <c r="B37" s="7" t="s">
        <v>20</v>
      </c>
      <c r="C37" s="16"/>
      <c r="D37" s="16"/>
      <c r="E37" s="16"/>
      <c r="F37" s="16"/>
      <c r="G37" s="16"/>
      <c r="H37" s="16"/>
      <c r="I37" s="16"/>
      <c r="J37" s="16"/>
      <c r="K37" s="16"/>
      <c r="L37" s="16"/>
      <c r="M37" s="16"/>
      <c r="N37" s="16"/>
      <c r="O37" s="16"/>
      <c r="P37" s="16"/>
      <c r="Q37" s="45"/>
      <c r="S37" s="20"/>
      <c r="U37" s="20"/>
    </row>
    <row r="38" spans="1:25" ht="12.75" customHeight="1">
      <c r="B38" s="5" t="s">
        <v>8</v>
      </c>
      <c r="C38" s="14">
        <v>0</v>
      </c>
      <c r="D38" s="14">
        <v>231002</v>
      </c>
      <c r="E38" s="14">
        <v>462004</v>
      </c>
      <c r="F38" s="14">
        <v>577506</v>
      </c>
      <c r="G38" s="14">
        <v>693007</v>
      </c>
      <c r="H38" s="14">
        <v>808508</v>
      </c>
      <c r="I38" s="14">
        <v>924009</v>
      </c>
      <c r="J38" s="14">
        <v>981759</v>
      </c>
      <c r="K38" s="14">
        <v>1039510</v>
      </c>
      <c r="L38" s="14">
        <v>1062610</v>
      </c>
      <c r="M38" s="14">
        <v>1085710</v>
      </c>
      <c r="N38" s="14">
        <v>1108811</v>
      </c>
      <c r="O38" s="14">
        <v>1131911</v>
      </c>
      <c r="P38" s="14">
        <v>1155011</v>
      </c>
      <c r="Q38" s="43">
        <v>240655</v>
      </c>
      <c r="S38" s="21">
        <f t="shared" si="0"/>
        <v>11261358</v>
      </c>
      <c r="T38" s="22"/>
      <c r="U38" s="21"/>
      <c r="V38" s="23"/>
      <c r="W38" s="24" t="e">
        <f>S38-#REF!</f>
        <v>#REF!</v>
      </c>
      <c r="Y38" s="30" t="e">
        <f>Q38-#REF!</f>
        <v>#REF!</v>
      </c>
    </row>
    <row r="39" spans="1:25" ht="12.75" customHeight="1">
      <c r="A39" s="3"/>
      <c r="B39" s="6" t="s">
        <v>9</v>
      </c>
      <c r="C39" s="15">
        <v>4444</v>
      </c>
      <c r="D39" s="15">
        <v>3555</v>
      </c>
      <c r="E39" s="15">
        <v>2666</v>
      </c>
      <c r="F39" s="15">
        <v>2222</v>
      </c>
      <c r="G39" s="15">
        <v>1778</v>
      </c>
      <c r="H39" s="15">
        <v>1333</v>
      </c>
      <c r="I39" s="15">
        <v>889</v>
      </c>
      <c r="J39" s="15">
        <v>667</v>
      </c>
      <c r="K39" s="15">
        <v>444</v>
      </c>
      <c r="L39" s="15">
        <v>356</v>
      </c>
      <c r="M39" s="15">
        <v>267</v>
      </c>
      <c r="N39" s="15">
        <v>178</v>
      </c>
      <c r="O39" s="15">
        <v>89</v>
      </c>
      <c r="P39" s="15">
        <v>0</v>
      </c>
      <c r="Q39" s="44"/>
      <c r="S39" s="25"/>
      <c r="T39" s="26"/>
      <c r="U39" s="25">
        <f t="shared" si="1"/>
        <v>18888</v>
      </c>
      <c r="V39" s="27"/>
      <c r="W39" s="29" t="e">
        <f>U39-#REF!</f>
        <v>#REF!</v>
      </c>
    </row>
    <row r="40" spans="1:25" ht="12.75" customHeight="1">
      <c r="B40" s="7" t="s">
        <v>21</v>
      </c>
      <c r="C40" s="16"/>
      <c r="D40" s="16"/>
      <c r="E40" s="16"/>
      <c r="F40" s="16"/>
      <c r="G40" s="16"/>
      <c r="H40" s="16"/>
      <c r="I40" s="16"/>
      <c r="J40" s="16"/>
      <c r="K40" s="16"/>
      <c r="L40" s="16"/>
      <c r="M40" s="16"/>
      <c r="N40" s="16"/>
      <c r="O40" s="16"/>
      <c r="P40" s="16"/>
      <c r="Q40" s="45"/>
      <c r="S40" s="20"/>
      <c r="U40" s="20"/>
    </row>
    <row r="41" spans="1:25" ht="12.75" customHeight="1">
      <c r="A41" s="3"/>
      <c r="B41" s="5" t="s">
        <v>8</v>
      </c>
      <c r="C41" s="14">
        <v>0</v>
      </c>
      <c r="D41" s="14">
        <v>146673</v>
      </c>
      <c r="E41" s="14">
        <v>293347</v>
      </c>
      <c r="F41" s="14">
        <v>366684</v>
      </c>
      <c r="G41" s="14">
        <v>440020</v>
      </c>
      <c r="H41" s="14">
        <v>513357</v>
      </c>
      <c r="I41" s="14">
        <v>586694</v>
      </c>
      <c r="J41" s="14">
        <v>623362</v>
      </c>
      <c r="K41" s="14">
        <v>660030</v>
      </c>
      <c r="L41" s="14">
        <v>674698</v>
      </c>
      <c r="M41" s="14">
        <v>689365</v>
      </c>
      <c r="N41" s="14">
        <v>704032</v>
      </c>
      <c r="O41" s="14">
        <v>718700</v>
      </c>
      <c r="P41" s="14">
        <v>733367</v>
      </c>
      <c r="Q41" s="43">
        <v>331994</v>
      </c>
      <c r="S41" s="21">
        <f t="shared" si="0"/>
        <v>7150329</v>
      </c>
      <c r="T41" s="22"/>
      <c r="U41" s="21"/>
      <c r="V41" s="23"/>
      <c r="W41" s="24" t="e">
        <f>S41-#REF!</f>
        <v>#REF!</v>
      </c>
      <c r="Y41" s="30" t="e">
        <f>Q41-#REF!</f>
        <v>#REF!</v>
      </c>
    </row>
    <row r="42" spans="1:25" ht="12.75" customHeight="1">
      <c r="B42" s="6" t="s">
        <v>9</v>
      </c>
      <c r="C42" s="15">
        <v>2077</v>
      </c>
      <c r="D42" s="15">
        <v>1662</v>
      </c>
      <c r="E42" s="15">
        <v>1246</v>
      </c>
      <c r="F42" s="15">
        <v>1039</v>
      </c>
      <c r="G42" s="15">
        <v>831</v>
      </c>
      <c r="H42" s="15">
        <v>623</v>
      </c>
      <c r="I42" s="15">
        <v>415</v>
      </c>
      <c r="J42" s="15">
        <v>312</v>
      </c>
      <c r="K42" s="15">
        <v>208</v>
      </c>
      <c r="L42" s="15">
        <v>166</v>
      </c>
      <c r="M42" s="15">
        <v>125</v>
      </c>
      <c r="N42" s="15">
        <v>83</v>
      </c>
      <c r="O42" s="15">
        <v>42</v>
      </c>
      <c r="P42" s="15">
        <v>0</v>
      </c>
      <c r="Q42" s="44"/>
      <c r="S42" s="25"/>
      <c r="T42" s="26"/>
      <c r="U42" s="25">
        <f t="shared" si="1"/>
        <v>8829</v>
      </c>
      <c r="V42" s="27"/>
      <c r="W42" s="29" t="e">
        <f>U42-#REF!</f>
        <v>#REF!</v>
      </c>
    </row>
    <row r="43" spans="1:25" ht="12.75" customHeight="1">
      <c r="A43" s="3"/>
      <c r="B43" s="7" t="s">
        <v>22</v>
      </c>
      <c r="C43" s="16"/>
      <c r="D43" s="16"/>
      <c r="E43" s="16"/>
      <c r="F43" s="16"/>
      <c r="G43" s="16"/>
      <c r="H43" s="16"/>
      <c r="I43" s="16"/>
      <c r="J43" s="16"/>
      <c r="K43" s="16"/>
      <c r="L43" s="16"/>
      <c r="M43" s="16"/>
      <c r="N43" s="16"/>
      <c r="O43" s="16"/>
      <c r="P43" s="16"/>
      <c r="Q43" s="45"/>
      <c r="S43" s="20"/>
      <c r="U43" s="20"/>
    </row>
    <row r="44" spans="1:25" ht="12.75" customHeight="1">
      <c r="B44" s="5" t="s">
        <v>8</v>
      </c>
      <c r="C44" s="14">
        <v>0</v>
      </c>
      <c r="D44" s="14">
        <v>164227</v>
      </c>
      <c r="E44" s="14">
        <v>328454</v>
      </c>
      <c r="F44" s="14">
        <v>410568</v>
      </c>
      <c r="G44" s="14">
        <v>492682</v>
      </c>
      <c r="H44" s="14">
        <v>574795</v>
      </c>
      <c r="I44" s="14">
        <v>656909</v>
      </c>
      <c r="J44" s="14">
        <v>697966</v>
      </c>
      <c r="K44" s="14">
        <v>739022</v>
      </c>
      <c r="L44" s="14">
        <v>755445</v>
      </c>
      <c r="M44" s="14">
        <v>771868</v>
      </c>
      <c r="N44" s="14">
        <v>788291</v>
      </c>
      <c r="O44" s="14">
        <v>804713</v>
      </c>
      <c r="P44" s="14">
        <v>821136</v>
      </c>
      <c r="Q44" s="43">
        <v>338340</v>
      </c>
      <c r="S44" s="21">
        <f t="shared" si="0"/>
        <v>8006076</v>
      </c>
      <c r="T44" s="22"/>
      <c r="U44" s="21"/>
      <c r="V44" s="23"/>
      <c r="W44" s="24" t="e">
        <f>S44-#REF!</f>
        <v>#REF!</v>
      </c>
      <c r="Y44" s="30" t="e">
        <f>Q44-#REF!</f>
        <v>#REF!</v>
      </c>
    </row>
    <row r="45" spans="1:25" ht="12.75" customHeight="1">
      <c r="A45" s="3"/>
      <c r="B45" s="6" t="s">
        <v>9</v>
      </c>
      <c r="C45" s="15">
        <v>2249</v>
      </c>
      <c r="D45" s="15">
        <v>1799</v>
      </c>
      <c r="E45" s="15">
        <v>1349</v>
      </c>
      <c r="F45" s="15">
        <v>1125</v>
      </c>
      <c r="G45" s="15">
        <v>900</v>
      </c>
      <c r="H45" s="15">
        <v>675</v>
      </c>
      <c r="I45" s="15">
        <v>450</v>
      </c>
      <c r="J45" s="15">
        <v>337</v>
      </c>
      <c r="K45" s="15">
        <v>225</v>
      </c>
      <c r="L45" s="15">
        <v>180</v>
      </c>
      <c r="M45" s="15">
        <v>135</v>
      </c>
      <c r="N45" s="15">
        <v>90</v>
      </c>
      <c r="O45" s="15">
        <v>45</v>
      </c>
      <c r="P45" s="15">
        <v>0</v>
      </c>
      <c r="Q45" s="44"/>
      <c r="S45" s="25"/>
      <c r="T45" s="26"/>
      <c r="U45" s="25">
        <f t="shared" si="1"/>
        <v>9559</v>
      </c>
      <c r="V45" s="27"/>
      <c r="W45" s="29" t="e">
        <f>U45-#REF!</f>
        <v>#REF!</v>
      </c>
    </row>
    <row r="46" spans="1:25" ht="12.75" customHeight="1">
      <c r="B46" s="10" t="s">
        <v>23</v>
      </c>
      <c r="C46" s="46"/>
      <c r="D46" s="46"/>
      <c r="E46" s="46"/>
      <c r="F46" s="46"/>
      <c r="G46" s="46"/>
      <c r="H46" s="46"/>
      <c r="I46" s="46"/>
      <c r="J46" s="46"/>
      <c r="K46" s="46"/>
      <c r="L46" s="46"/>
      <c r="M46" s="46"/>
      <c r="N46" s="46"/>
      <c r="O46" s="46"/>
      <c r="P46" s="46"/>
      <c r="Q46" s="45"/>
      <c r="S46" s="20"/>
      <c r="U46" s="20"/>
    </row>
    <row r="47" spans="1:25" ht="12.75" customHeight="1">
      <c r="A47" s="3"/>
      <c r="B47" s="5" t="s">
        <v>8</v>
      </c>
      <c r="C47" s="14">
        <v>0</v>
      </c>
      <c r="D47" s="14">
        <v>119065</v>
      </c>
      <c r="E47" s="14">
        <v>238131</v>
      </c>
      <c r="F47" s="14">
        <v>297664</v>
      </c>
      <c r="G47" s="14">
        <v>357196</v>
      </c>
      <c r="H47" s="14">
        <v>416729</v>
      </c>
      <c r="I47" s="14">
        <v>476262</v>
      </c>
      <c r="J47" s="14">
        <v>506028</v>
      </c>
      <c r="K47" s="14">
        <v>535794</v>
      </c>
      <c r="L47" s="14">
        <v>547701</v>
      </c>
      <c r="M47" s="14">
        <v>559607</v>
      </c>
      <c r="N47" s="14">
        <v>571514</v>
      </c>
      <c r="O47" s="14">
        <v>583420</v>
      </c>
      <c r="P47" s="14">
        <v>595327</v>
      </c>
      <c r="Q47" s="43">
        <v>138339</v>
      </c>
      <c r="S47" s="21">
        <f t="shared" si="0"/>
        <v>5804438</v>
      </c>
      <c r="T47" s="22"/>
      <c r="U47" s="21"/>
      <c r="V47" s="23"/>
      <c r="W47" s="24" t="e">
        <f>S47-#REF!</f>
        <v>#REF!</v>
      </c>
      <c r="Y47" s="30" t="e">
        <f>Q47-#REF!</f>
        <v>#REF!</v>
      </c>
    </row>
    <row r="48" spans="1:25" ht="12.75" customHeight="1">
      <c r="B48" s="6" t="s">
        <v>9</v>
      </c>
      <c r="C48" s="15">
        <v>1762</v>
      </c>
      <c r="D48" s="15">
        <v>1410</v>
      </c>
      <c r="E48" s="15">
        <v>1057</v>
      </c>
      <c r="F48" s="15">
        <v>881</v>
      </c>
      <c r="G48" s="15">
        <v>705</v>
      </c>
      <c r="H48" s="15">
        <v>529</v>
      </c>
      <c r="I48" s="15">
        <v>352</v>
      </c>
      <c r="J48" s="15">
        <v>264</v>
      </c>
      <c r="K48" s="15">
        <v>176</v>
      </c>
      <c r="L48" s="15">
        <v>141</v>
      </c>
      <c r="M48" s="15">
        <v>106</v>
      </c>
      <c r="N48" s="15">
        <v>70</v>
      </c>
      <c r="O48" s="15">
        <v>35</v>
      </c>
      <c r="P48" s="15">
        <v>0</v>
      </c>
      <c r="Q48" s="44"/>
      <c r="S48" s="25"/>
      <c r="T48" s="26"/>
      <c r="U48" s="25">
        <f t="shared" si="1"/>
        <v>7488</v>
      </c>
      <c r="V48" s="27"/>
      <c r="W48" s="29" t="e">
        <f>U48-#REF!</f>
        <v>#REF!</v>
      </c>
    </row>
    <row r="49" spans="1:25" ht="12.75" customHeight="1">
      <c r="A49" s="3"/>
      <c r="B49" s="10" t="s">
        <v>24</v>
      </c>
      <c r="C49" s="46"/>
      <c r="D49" s="46"/>
      <c r="E49" s="46"/>
      <c r="F49" s="46"/>
      <c r="G49" s="46"/>
      <c r="H49" s="46"/>
      <c r="I49" s="46"/>
      <c r="J49" s="46"/>
      <c r="K49" s="46"/>
      <c r="L49" s="46"/>
      <c r="M49" s="46"/>
      <c r="N49" s="46"/>
      <c r="O49" s="46"/>
      <c r="P49" s="46"/>
      <c r="Q49" s="45"/>
      <c r="S49" s="20"/>
      <c r="U49" s="20"/>
    </row>
    <row r="50" spans="1:25" ht="12.75" customHeight="1">
      <c r="B50" s="5" t="s">
        <v>8</v>
      </c>
      <c r="C50" s="14">
        <v>0</v>
      </c>
      <c r="D50" s="14">
        <v>130803</v>
      </c>
      <c r="E50" s="14">
        <v>261606</v>
      </c>
      <c r="F50" s="14">
        <v>327007</v>
      </c>
      <c r="G50" s="14">
        <v>392408</v>
      </c>
      <c r="H50" s="14">
        <v>457810</v>
      </c>
      <c r="I50" s="14">
        <v>523211</v>
      </c>
      <c r="J50" s="14">
        <v>555912</v>
      </c>
      <c r="K50" s="14">
        <v>588613</v>
      </c>
      <c r="L50" s="14">
        <v>601693</v>
      </c>
      <c r="M50" s="14">
        <v>614773</v>
      </c>
      <c r="N50" s="14">
        <v>627853</v>
      </c>
      <c r="O50" s="14">
        <v>640934</v>
      </c>
      <c r="P50" s="14">
        <v>654014</v>
      </c>
      <c r="Q50" s="43">
        <v>143217</v>
      </c>
      <c r="S50" s="21">
        <f t="shared" si="0"/>
        <v>6376637</v>
      </c>
      <c r="T50" s="22"/>
      <c r="U50" s="21"/>
      <c r="V50" s="23"/>
      <c r="W50" s="24" t="e">
        <f>S50-#REF!</f>
        <v>#REF!</v>
      </c>
      <c r="Y50" s="30" t="e">
        <f>Q50-#REF!</f>
        <v>#REF!</v>
      </c>
    </row>
    <row r="51" spans="1:25" ht="12.75" customHeight="1">
      <c r="A51" s="3"/>
      <c r="B51" s="6" t="s">
        <v>9</v>
      </c>
      <c r="C51" s="15">
        <v>1792</v>
      </c>
      <c r="D51" s="15">
        <v>1434</v>
      </c>
      <c r="E51" s="15">
        <v>1075</v>
      </c>
      <c r="F51" s="15">
        <v>896</v>
      </c>
      <c r="G51" s="15">
        <v>717</v>
      </c>
      <c r="H51" s="15">
        <v>538</v>
      </c>
      <c r="I51" s="15">
        <v>358</v>
      </c>
      <c r="J51" s="15">
        <v>269</v>
      </c>
      <c r="K51" s="15">
        <v>179</v>
      </c>
      <c r="L51" s="15">
        <v>143</v>
      </c>
      <c r="M51" s="15">
        <v>108</v>
      </c>
      <c r="N51" s="15">
        <v>72</v>
      </c>
      <c r="O51" s="15">
        <v>36</v>
      </c>
      <c r="P51" s="15">
        <v>0</v>
      </c>
      <c r="Q51" s="44"/>
      <c r="S51" s="25"/>
      <c r="T51" s="26"/>
      <c r="U51" s="25">
        <f t="shared" si="1"/>
        <v>7617</v>
      </c>
      <c r="V51" s="27"/>
      <c r="W51" s="29" t="e">
        <f>U51-#REF!</f>
        <v>#REF!</v>
      </c>
    </row>
    <row r="52" spans="1:25" ht="12.75" customHeight="1">
      <c r="B52" s="38" t="s">
        <v>25</v>
      </c>
      <c r="C52" s="46"/>
      <c r="D52" s="46"/>
      <c r="E52" s="46"/>
      <c r="F52" s="46"/>
      <c r="G52" s="46"/>
      <c r="H52" s="46"/>
      <c r="I52" s="46"/>
      <c r="J52" s="46"/>
      <c r="K52" s="46"/>
      <c r="L52" s="46"/>
      <c r="M52" s="46"/>
      <c r="N52" s="46"/>
      <c r="O52" s="46"/>
      <c r="P52" s="46"/>
      <c r="Q52" s="45"/>
      <c r="S52" s="20"/>
      <c r="U52" s="20"/>
    </row>
    <row r="53" spans="1:25" ht="12.75" customHeight="1">
      <c r="A53" s="3"/>
      <c r="B53" s="5" t="s">
        <v>8</v>
      </c>
      <c r="C53" s="14">
        <v>0</v>
      </c>
      <c r="D53" s="14">
        <v>177623</v>
      </c>
      <c r="E53" s="14">
        <v>355247</v>
      </c>
      <c r="F53" s="14">
        <v>444059</v>
      </c>
      <c r="G53" s="14">
        <v>532870</v>
      </c>
      <c r="H53" s="14">
        <v>621682</v>
      </c>
      <c r="I53" s="14">
        <v>710494</v>
      </c>
      <c r="J53" s="14">
        <v>754899</v>
      </c>
      <c r="K53" s="14">
        <v>799305</v>
      </c>
      <c r="L53" s="14">
        <v>817068</v>
      </c>
      <c r="M53" s="14">
        <v>834830</v>
      </c>
      <c r="N53" s="14">
        <v>852592</v>
      </c>
      <c r="O53" s="14">
        <v>870355</v>
      </c>
      <c r="P53" s="14">
        <v>888117</v>
      </c>
      <c r="Q53" s="43">
        <v>513654</v>
      </c>
      <c r="S53" s="21">
        <f t="shared" si="0"/>
        <v>8659141</v>
      </c>
      <c r="T53" s="22"/>
      <c r="U53" s="21"/>
      <c r="V53" s="23"/>
      <c r="W53" s="24" t="e">
        <f>S53-#REF!</f>
        <v>#REF!</v>
      </c>
      <c r="Y53" s="30" t="e">
        <f>Q53-#REF!</f>
        <v>#REF!</v>
      </c>
    </row>
    <row r="54" spans="1:25" ht="12.75" customHeight="1">
      <c r="B54" s="6" t="s">
        <v>9</v>
      </c>
      <c r="C54" s="15">
        <v>3201</v>
      </c>
      <c r="D54" s="15">
        <v>2561</v>
      </c>
      <c r="E54" s="15">
        <v>1921</v>
      </c>
      <c r="F54" s="15">
        <v>1601</v>
      </c>
      <c r="G54" s="15">
        <v>1280</v>
      </c>
      <c r="H54" s="15">
        <v>960</v>
      </c>
      <c r="I54" s="15">
        <v>640</v>
      </c>
      <c r="J54" s="15">
        <v>480</v>
      </c>
      <c r="K54" s="15">
        <v>320</v>
      </c>
      <c r="L54" s="15">
        <v>256</v>
      </c>
      <c r="M54" s="15">
        <v>192</v>
      </c>
      <c r="N54" s="15">
        <v>128</v>
      </c>
      <c r="O54" s="15">
        <v>64</v>
      </c>
      <c r="P54" s="15">
        <v>0</v>
      </c>
      <c r="Q54" s="44"/>
      <c r="S54" s="25"/>
      <c r="T54" s="26"/>
      <c r="U54" s="25">
        <f t="shared" si="1"/>
        <v>13604</v>
      </c>
      <c r="V54" s="27"/>
      <c r="W54" s="29" t="e">
        <f>U54-#REF!</f>
        <v>#REF!</v>
      </c>
    </row>
    <row r="55" spans="1:25" ht="24">
      <c r="A55" s="3"/>
      <c r="B55" s="50" t="s">
        <v>26</v>
      </c>
      <c r="C55" s="16"/>
      <c r="D55" s="16"/>
      <c r="E55" s="16"/>
      <c r="F55" s="16"/>
      <c r="G55" s="16"/>
      <c r="H55" s="16"/>
      <c r="I55" s="16"/>
      <c r="J55" s="16"/>
      <c r="K55" s="16"/>
      <c r="L55" s="16"/>
      <c r="M55" s="16"/>
      <c r="N55" s="16"/>
      <c r="O55" s="16"/>
      <c r="P55" s="16"/>
      <c r="Q55" s="45"/>
      <c r="S55" s="20"/>
      <c r="U55" s="20"/>
    </row>
    <row r="56" spans="1:25" ht="12.75" customHeight="1">
      <c r="B56" s="5" t="s">
        <v>8</v>
      </c>
      <c r="C56" s="14">
        <v>0</v>
      </c>
      <c r="D56" s="14">
        <v>39735</v>
      </c>
      <c r="E56" s="14">
        <v>79470</v>
      </c>
      <c r="F56" s="14">
        <v>99338</v>
      </c>
      <c r="G56" s="14">
        <v>119206</v>
      </c>
      <c r="H56" s="14">
        <v>139073</v>
      </c>
      <c r="I56" s="14">
        <v>158941</v>
      </c>
      <c r="J56" s="14">
        <v>168875</v>
      </c>
      <c r="K56" s="14">
        <v>178808</v>
      </c>
      <c r="L56" s="14">
        <v>182782</v>
      </c>
      <c r="M56" s="14">
        <v>186755</v>
      </c>
      <c r="N56" s="14">
        <v>190729</v>
      </c>
      <c r="O56" s="14">
        <v>194702</v>
      </c>
      <c r="P56" s="14">
        <v>198676</v>
      </c>
      <c r="Q56" s="43">
        <v>55116</v>
      </c>
      <c r="S56" s="21">
        <f t="shared" si="0"/>
        <v>1937090</v>
      </c>
      <c r="T56" s="22"/>
      <c r="U56" s="21"/>
      <c r="V56" s="23"/>
      <c r="W56" s="24" t="e">
        <f>S56-#REF!</f>
        <v>#REF!</v>
      </c>
      <c r="Y56" s="30" t="e">
        <f>Q56-#REF!</f>
        <v>#REF!</v>
      </c>
    </row>
    <row r="57" spans="1:25" ht="12.75" customHeight="1">
      <c r="A57" s="3"/>
      <c r="B57" s="6" t="s">
        <v>9</v>
      </c>
      <c r="C57" s="15">
        <v>772</v>
      </c>
      <c r="D57" s="15">
        <v>618</v>
      </c>
      <c r="E57" s="15">
        <v>463</v>
      </c>
      <c r="F57" s="15">
        <v>386</v>
      </c>
      <c r="G57" s="15">
        <v>309</v>
      </c>
      <c r="H57" s="15">
        <v>232</v>
      </c>
      <c r="I57" s="15">
        <v>154</v>
      </c>
      <c r="J57" s="15">
        <v>116</v>
      </c>
      <c r="K57" s="15">
        <v>77</v>
      </c>
      <c r="L57" s="15">
        <v>62</v>
      </c>
      <c r="M57" s="15">
        <v>46</v>
      </c>
      <c r="N57" s="15">
        <v>31</v>
      </c>
      <c r="O57" s="15">
        <v>15</v>
      </c>
      <c r="P57" s="15">
        <v>0</v>
      </c>
      <c r="Q57" s="44"/>
      <c r="S57" s="25"/>
      <c r="T57" s="26"/>
      <c r="U57" s="25">
        <f t="shared" si="1"/>
        <v>3281</v>
      </c>
      <c r="V57" s="27"/>
      <c r="W57" s="29" t="e">
        <f>U57-#REF!</f>
        <v>#REF!</v>
      </c>
    </row>
    <row r="58" spans="1:25" ht="24">
      <c r="B58" s="50" t="s">
        <v>27</v>
      </c>
      <c r="C58" s="16"/>
      <c r="D58" s="16"/>
      <c r="E58" s="16"/>
      <c r="F58" s="16"/>
      <c r="G58" s="16"/>
      <c r="H58" s="16"/>
      <c r="I58" s="16"/>
      <c r="J58" s="16"/>
      <c r="K58" s="16"/>
      <c r="L58" s="16"/>
      <c r="M58" s="16"/>
      <c r="N58" s="16"/>
      <c r="O58" s="16"/>
      <c r="P58" s="16"/>
      <c r="Q58" s="45"/>
      <c r="S58" s="20"/>
      <c r="U58" s="20"/>
    </row>
    <row r="59" spans="1:25" ht="12.75" customHeight="1">
      <c r="A59" s="3"/>
      <c r="B59" s="5" t="s">
        <v>8</v>
      </c>
      <c r="C59" s="14"/>
      <c r="D59" s="14"/>
      <c r="E59" s="14"/>
      <c r="F59" s="14"/>
      <c r="G59" s="14"/>
      <c r="H59" s="14"/>
      <c r="I59" s="14"/>
      <c r="J59" s="14"/>
      <c r="K59" s="14"/>
      <c r="L59" s="14"/>
      <c r="M59" s="14"/>
      <c r="N59" s="14"/>
      <c r="O59" s="14"/>
      <c r="P59" s="14"/>
      <c r="Q59" s="43"/>
      <c r="S59" s="20"/>
      <c r="U59" s="20"/>
    </row>
    <row r="60" spans="1:25" ht="12.75" customHeight="1">
      <c r="B60" s="6" t="s">
        <v>9</v>
      </c>
      <c r="C60" s="15"/>
      <c r="D60" s="15"/>
      <c r="E60" s="15"/>
      <c r="F60" s="15"/>
      <c r="G60" s="15"/>
      <c r="H60" s="15"/>
      <c r="I60" s="15"/>
      <c r="J60" s="15"/>
      <c r="K60" s="15"/>
      <c r="L60" s="15"/>
      <c r="M60" s="15"/>
      <c r="N60" s="15"/>
      <c r="O60" s="15"/>
      <c r="P60" s="15"/>
      <c r="Q60" s="44"/>
      <c r="S60" s="20"/>
      <c r="U60" s="20"/>
    </row>
    <row r="61" spans="1:25" ht="14.25" customHeight="1">
      <c r="B61" s="7" t="s">
        <v>28</v>
      </c>
      <c r="C61" s="16"/>
      <c r="D61" s="16"/>
      <c r="E61" s="16"/>
      <c r="F61" s="16"/>
      <c r="G61" s="16"/>
      <c r="H61" s="16"/>
      <c r="I61" s="16"/>
      <c r="J61" s="16"/>
      <c r="K61" s="16"/>
      <c r="L61" s="16"/>
      <c r="M61" s="16"/>
      <c r="N61" s="16"/>
      <c r="O61" s="16"/>
      <c r="P61" s="16"/>
      <c r="Q61" s="45"/>
      <c r="S61" s="20"/>
      <c r="U61" s="20"/>
    </row>
    <row r="62" spans="1:25" ht="12.75" customHeight="1">
      <c r="A62" s="3"/>
      <c r="B62" s="5" t="s">
        <v>8</v>
      </c>
      <c r="C62" s="14">
        <v>0</v>
      </c>
      <c r="D62" s="14">
        <v>21143</v>
      </c>
      <c r="E62" s="14">
        <v>42286</v>
      </c>
      <c r="F62" s="14">
        <v>52858</v>
      </c>
      <c r="G62" s="14">
        <v>63429</v>
      </c>
      <c r="H62" s="14">
        <v>74001</v>
      </c>
      <c r="I62" s="14">
        <v>84572</v>
      </c>
      <c r="J62" s="14">
        <v>89858</v>
      </c>
      <c r="K62" s="14">
        <v>95144</v>
      </c>
      <c r="L62" s="14">
        <v>97258</v>
      </c>
      <c r="M62" s="14">
        <v>99372</v>
      </c>
      <c r="N62" s="14">
        <v>101486</v>
      </c>
      <c r="O62" s="14">
        <v>103601</v>
      </c>
      <c r="P62" s="14">
        <v>105715</v>
      </c>
      <c r="Q62" s="43">
        <v>16375</v>
      </c>
      <c r="S62" s="21">
        <f t="shared" si="0"/>
        <v>1030723</v>
      </c>
      <c r="T62" s="22"/>
      <c r="U62" s="21"/>
      <c r="V62" s="23"/>
      <c r="W62" s="24" t="e">
        <f>S62-#REF!</f>
        <v>#REF!</v>
      </c>
      <c r="Y62" s="31"/>
    </row>
    <row r="63" spans="1:25" ht="12.75" customHeight="1">
      <c r="B63" s="11" t="s">
        <v>9</v>
      </c>
      <c r="C63" s="15">
        <v>404</v>
      </c>
      <c r="D63" s="15">
        <v>323</v>
      </c>
      <c r="E63" s="15">
        <v>242</v>
      </c>
      <c r="F63" s="15">
        <v>202</v>
      </c>
      <c r="G63" s="15">
        <v>162</v>
      </c>
      <c r="H63" s="15">
        <v>121</v>
      </c>
      <c r="I63" s="15">
        <v>81</v>
      </c>
      <c r="J63" s="15">
        <v>61</v>
      </c>
      <c r="K63" s="15">
        <v>40</v>
      </c>
      <c r="L63" s="15">
        <v>32</v>
      </c>
      <c r="M63" s="15">
        <v>24</v>
      </c>
      <c r="N63" s="15">
        <v>16</v>
      </c>
      <c r="O63" s="15">
        <v>8</v>
      </c>
      <c r="P63" s="15">
        <v>0</v>
      </c>
      <c r="Q63" s="44"/>
      <c r="S63" s="25"/>
      <c r="T63" s="26"/>
      <c r="U63" s="25">
        <f t="shared" si="1"/>
        <v>1716</v>
      </c>
      <c r="V63" s="27"/>
      <c r="W63" s="29" t="e">
        <f>U63-#REF!</f>
        <v>#REF!</v>
      </c>
    </row>
    <row r="64" spans="1:25">
      <c r="A64" s="3"/>
      <c r="B64" s="10" t="s">
        <v>29</v>
      </c>
      <c r="C64" s="46"/>
      <c r="D64" s="46"/>
      <c r="E64" s="46"/>
      <c r="F64" s="46"/>
      <c r="G64" s="46"/>
      <c r="H64" s="46"/>
      <c r="I64" s="46"/>
      <c r="J64" s="46"/>
      <c r="K64" s="46"/>
      <c r="L64" s="46"/>
      <c r="M64" s="46"/>
      <c r="N64" s="46"/>
      <c r="O64" s="46"/>
      <c r="P64" s="46"/>
      <c r="Q64" s="45"/>
      <c r="S64" s="20"/>
      <c r="U64" s="20">
        <f t="shared" si="1"/>
        <v>0</v>
      </c>
    </row>
    <row r="65" spans="1:25">
      <c r="A65" s="3"/>
      <c r="B65" s="5" t="s">
        <v>8</v>
      </c>
      <c r="C65" s="17">
        <v>0</v>
      </c>
      <c r="D65" s="17">
        <v>95318</v>
      </c>
      <c r="E65" s="17">
        <v>190637</v>
      </c>
      <c r="F65" s="17">
        <v>238296</v>
      </c>
      <c r="G65" s="17">
        <v>285955</v>
      </c>
      <c r="H65" s="17">
        <v>333614</v>
      </c>
      <c r="I65" s="17">
        <v>381274</v>
      </c>
      <c r="J65" s="17">
        <v>405103</v>
      </c>
      <c r="K65" s="17">
        <v>428933</v>
      </c>
      <c r="L65" s="17">
        <v>438465</v>
      </c>
      <c r="M65" s="17">
        <v>447996</v>
      </c>
      <c r="N65" s="17">
        <v>457528</v>
      </c>
      <c r="O65" s="17">
        <v>467060</v>
      </c>
      <c r="P65" s="17">
        <v>476592</v>
      </c>
      <c r="Q65" s="43">
        <v>263503</v>
      </c>
      <c r="S65" s="21">
        <f t="shared" si="0"/>
        <v>4646771</v>
      </c>
      <c r="T65" s="22"/>
      <c r="U65" s="21"/>
      <c r="V65" s="23"/>
      <c r="W65" s="24" t="e">
        <f>S65-#REF!</f>
        <v>#REF!</v>
      </c>
      <c r="Y65" s="30" t="e">
        <f>Q65-#REF!</f>
        <v>#REF!</v>
      </c>
    </row>
    <row r="66" spans="1:25">
      <c r="A66" s="3"/>
      <c r="B66" s="6" t="s">
        <v>9</v>
      </c>
      <c r="C66" s="15">
        <v>1742</v>
      </c>
      <c r="D66" s="15">
        <v>1394</v>
      </c>
      <c r="E66" s="15">
        <v>1045</v>
      </c>
      <c r="F66" s="15">
        <v>871</v>
      </c>
      <c r="G66" s="15">
        <v>697</v>
      </c>
      <c r="H66" s="15">
        <v>523</v>
      </c>
      <c r="I66" s="15">
        <v>348</v>
      </c>
      <c r="J66" s="15">
        <v>261</v>
      </c>
      <c r="K66" s="15">
        <v>174</v>
      </c>
      <c r="L66" s="15">
        <v>139</v>
      </c>
      <c r="M66" s="15">
        <v>105</v>
      </c>
      <c r="N66" s="15">
        <v>70</v>
      </c>
      <c r="O66" s="15">
        <v>35</v>
      </c>
      <c r="P66" s="15">
        <v>0</v>
      </c>
      <c r="Q66" s="44"/>
      <c r="S66" s="25"/>
      <c r="T66" s="26"/>
      <c r="U66" s="25">
        <f t="shared" si="1"/>
        <v>7404</v>
      </c>
      <c r="V66" s="27"/>
      <c r="W66" s="29" t="e">
        <f>U66-#REF!</f>
        <v>#REF!</v>
      </c>
    </row>
    <row r="67" spans="1:25">
      <c r="B67" s="10" t="s">
        <v>30</v>
      </c>
      <c r="C67" s="46"/>
      <c r="D67" s="46"/>
      <c r="E67" s="46"/>
      <c r="F67" s="46"/>
      <c r="G67" s="46"/>
      <c r="H67" s="46"/>
      <c r="I67" s="46"/>
      <c r="J67" s="46"/>
      <c r="K67" s="46"/>
      <c r="L67" s="46"/>
      <c r="M67" s="46"/>
      <c r="N67" s="46"/>
      <c r="O67" s="46"/>
      <c r="P67" s="46"/>
      <c r="Q67" s="45"/>
      <c r="S67" s="20"/>
      <c r="U67" s="20"/>
    </row>
    <row r="68" spans="1:25">
      <c r="A68" s="3"/>
      <c r="B68" s="5" t="s">
        <v>8</v>
      </c>
      <c r="C68" s="14"/>
      <c r="D68" s="14"/>
      <c r="E68" s="14"/>
      <c r="F68" s="14"/>
      <c r="G68" s="14"/>
      <c r="H68" s="14"/>
      <c r="I68" s="14"/>
      <c r="J68" s="14"/>
      <c r="K68" s="14"/>
      <c r="L68" s="14"/>
      <c r="M68" s="14"/>
      <c r="N68" s="14"/>
      <c r="O68" s="14"/>
      <c r="P68" s="14"/>
      <c r="Q68" s="43">
        <v>1581230</v>
      </c>
      <c r="S68" s="20"/>
      <c r="U68" s="20"/>
    </row>
    <row r="69" spans="1:25" ht="14.45" thickBot="1">
      <c r="B69" s="12" t="s">
        <v>9</v>
      </c>
      <c r="C69" s="13"/>
      <c r="D69" s="13"/>
      <c r="E69" s="13"/>
      <c r="F69" s="13"/>
      <c r="G69" s="13"/>
      <c r="H69" s="8"/>
      <c r="I69" s="8"/>
      <c r="J69" s="8"/>
      <c r="K69" s="8"/>
      <c r="L69" s="8"/>
      <c r="M69" s="13"/>
      <c r="N69" s="8"/>
      <c r="O69" s="8"/>
      <c r="P69" s="13"/>
      <c r="Q69" s="47"/>
      <c r="S69" s="20"/>
      <c r="U69" s="20"/>
    </row>
    <row r="70" spans="1:25">
      <c r="A70" s="3"/>
      <c r="H70" s="19"/>
      <c r="I70" s="19"/>
      <c r="J70" s="19"/>
      <c r="K70" s="19"/>
      <c r="L70" s="19"/>
      <c r="N70" s="19"/>
      <c r="O70" s="19"/>
    </row>
    <row r="71" spans="1:25" ht="45" customHeight="1">
      <c r="B71" s="57" t="s">
        <v>31</v>
      </c>
      <c r="C71" s="58"/>
      <c r="D71" s="58"/>
      <c r="E71" s="58"/>
      <c r="F71" s="58"/>
      <c r="G71" s="58"/>
      <c r="H71" s="58"/>
      <c r="I71" s="58"/>
      <c r="J71" s="58"/>
      <c r="K71" s="58"/>
      <c r="L71" s="58"/>
      <c r="M71" s="58"/>
      <c r="N71" s="58"/>
      <c r="O71" s="58"/>
      <c r="P71" s="58"/>
      <c r="Q71" s="59"/>
    </row>
  </sheetData>
  <mergeCells count="4">
    <mergeCell ref="B1:Q1"/>
    <mergeCell ref="B2:B3"/>
    <mergeCell ref="Q2:Q3"/>
    <mergeCell ref="B71:Q71"/>
  </mergeCells>
  <printOptions horizontalCentered="1" verticalCentered="1"/>
  <pageMargins left="0.70866141732283472" right="0.70866141732283472" top="0.74803149606299213" bottom="0.74803149606299213" header="0.31496062992125984" footer="0.31496062992125984"/>
  <pageSetup scale="4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Alberto Martinez Landinez</dc:creator>
  <cp:keywords/>
  <dc:description/>
  <cp:lastModifiedBy>Lott Mauricio Cantero Leiton</cp:lastModifiedBy>
  <cp:revision/>
  <dcterms:created xsi:type="dcterms:W3CDTF">2018-04-15T20:43:11Z</dcterms:created>
  <dcterms:modified xsi:type="dcterms:W3CDTF">2025-08-26T17:49:44Z</dcterms:modified>
  <cp:category/>
  <cp:contentStatus/>
</cp:coreProperties>
</file>