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ción Información\GCO\38. Desarrollo DTI\Job48 Requerimiento CREG 160 IPAT\Tema Comunicaciones\02. Publicacion_2024\07. PTar_Jun2024\01. Validacion Tarifa\"/>
    </mc:Choice>
  </mc:AlternateContent>
  <xr:revisionPtr revIDLastSave="0" documentId="8_{2F66038C-E9EA-405F-95F5-705EE3E179E4}" xr6:coauthVersionLast="47" xr6:coauthVersionMax="47" xr10:uidLastSave="{00000000-0000-0000-0000-000000000000}"/>
  <bookViews>
    <workbookView xWindow="-120" yWindow="-120" windowWidth="20730" windowHeight="11040" tabRatio="836" xr2:uid="{00000000-000D-0000-FFFF-FFFF00000000}"/>
  </bookViews>
  <sheets>
    <sheet name="Cargos 2024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2024'!$B$4:$Q$70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2024'!$1:$3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</calcChain>
</file>

<file path=xl/sharedStrings.xml><?xml version="1.0" encoding="utf-8"?>
<sst xmlns="http://schemas.openxmlformats.org/spreadsheetml/2006/main" count="74" uniqueCount="32">
  <si>
    <r>
      <t xml:space="preserve">CARGOS RESOLUCION CREG 102 010 de 2022 A DIC DE 2023 - APLICADOS EN JULIO DE 2024*
</t>
    </r>
    <r>
      <rPr>
        <sz val="14"/>
        <rFont val="Eurostile"/>
      </rPr>
      <t>*Estos Cargos se han calculado con base en el Indice de Precios al Consumidor (IPC) e Indice de Precios al Productor Oferta Interna (IPP), indices finales reportados por el DANE para el mes de diciembre de 2023.</t>
    </r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</si>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</sst>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4"/>
      <name val="Eurostile"/>
    </font>
    <font>
      <sz val="14"/>
      <name val="Eurostile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9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2" fillId="0" borderId="24" xfId="266" applyFont="1" applyBorder="1" applyAlignment="1">
      <alignment horizontal="justify" wrapText="1"/>
    </xf>
    <xf numFmtId="168" fontId="30" fillId="0" borderId="15" xfId="266" applyNumberFormat="1" applyFont="1" applyBorder="1" applyAlignment="1">
      <alignment horizontal="justify" vertical="top" wrapText="1"/>
    </xf>
    <xf numFmtId="168" fontId="30" fillId="0" borderId="27" xfId="266" applyNumberFormat="1" applyFont="1" applyBorder="1" applyAlignment="1">
      <alignment horizontal="justify" vertical="top" wrapText="1"/>
    </xf>
    <xf numFmtId="168" fontId="32" fillId="0" borderId="24" xfId="266" applyNumberFormat="1" applyFont="1" applyBorder="1" applyAlignment="1">
      <alignment horizontal="justify" wrapText="1"/>
    </xf>
    <xf numFmtId="168" fontId="8" fillId="0" borderId="0" xfId="267" applyNumberFormat="1" applyFont="1" applyFill="1" applyBorder="1" applyAlignment="1">
      <alignment horizontal="center" wrapText="1"/>
    </xf>
    <xf numFmtId="170" fontId="28" fillId="0" borderId="0" xfId="267" applyNumberFormat="1" applyFont="1" applyFill="1" applyBorder="1"/>
    <xf numFmtId="168" fontId="32" fillId="0" borderId="30" xfId="266" applyNumberFormat="1" applyFont="1" applyBorder="1" applyAlignment="1">
      <alignment wrapText="1"/>
    </xf>
    <xf numFmtId="168" fontId="30" fillId="0" borderId="31" xfId="266" applyNumberFormat="1" applyFont="1" applyBorder="1" applyAlignment="1">
      <alignment horizontal="justify" vertical="top" wrapText="1"/>
    </xf>
    <xf numFmtId="168" fontId="30" fillId="0" borderId="17" xfId="266" applyNumberFormat="1" applyFont="1" applyBorder="1" applyAlignment="1">
      <alignment horizontal="justify" vertical="top" wrapText="1"/>
    </xf>
    <xf numFmtId="168" fontId="8" fillId="0" borderId="33" xfId="267" applyNumberFormat="1" applyFont="1" applyFill="1" applyBorder="1" applyAlignment="1">
      <alignment horizontal="center" wrapText="1"/>
    </xf>
    <xf numFmtId="166" fontId="8" fillId="0" borderId="16" xfId="267" applyNumberFormat="1" applyFont="1" applyFill="1" applyBorder="1" applyAlignment="1">
      <alignment horizontal="center" wrapText="1"/>
    </xf>
    <xf numFmtId="166" fontId="8" fillId="0" borderId="28" xfId="267" applyNumberFormat="1" applyFont="1" applyFill="1" applyBorder="1" applyAlignment="1">
      <alignment horizontal="center" wrapText="1"/>
    </xf>
    <xf numFmtId="166" fontId="8" fillId="0" borderId="0" xfId="267" applyNumberFormat="1" applyFont="1" applyFill="1" applyBorder="1" applyAlignment="1">
      <alignment horizontal="center" wrapText="1"/>
    </xf>
    <xf numFmtId="166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6" fontId="28" fillId="0" borderId="0" xfId="266" applyNumberFormat="1" applyFont="1" applyAlignment="1">
      <alignment horizontal="center"/>
    </xf>
    <xf numFmtId="166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6" fontId="28" fillId="6" borderId="0" xfId="266" applyNumberFormat="1" applyFont="1" applyFill="1"/>
    <xf numFmtId="166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5" fillId="0" borderId="1" xfId="266" applyFont="1" applyBorder="1" applyAlignment="1">
      <alignment horizontal="center" vertical="center"/>
    </xf>
    <xf numFmtId="166" fontId="28" fillId="35" borderId="0" xfId="266" applyNumberFormat="1" applyFont="1" applyFill="1"/>
    <xf numFmtId="166" fontId="28" fillId="36" borderId="0" xfId="266" applyNumberFormat="1" applyFont="1" applyFill="1"/>
    <xf numFmtId="0" fontId="28" fillId="36" borderId="0" xfId="266" applyFont="1" applyFill="1"/>
    <xf numFmtId="166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6" fontId="28" fillId="7" borderId="0" xfId="266" applyNumberFormat="1" applyFont="1" applyFill="1"/>
    <xf numFmtId="166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8" fontId="32" fillId="0" borderId="30" xfId="266" applyNumberFormat="1" applyFont="1" applyBorder="1"/>
    <xf numFmtId="9" fontId="31" fillId="0" borderId="19" xfId="266" applyNumberFormat="1" applyFont="1" applyBorder="1" applyAlignment="1">
      <alignment horizontal="center"/>
    </xf>
    <xf numFmtId="9" fontId="31" fillId="0" borderId="22" xfId="266" applyNumberFormat="1" applyFont="1" applyBorder="1" applyAlignment="1">
      <alignment horizontal="center"/>
    </xf>
    <xf numFmtId="0" fontId="30" fillId="0" borderId="0" xfId="266" applyFont="1" applyAlignment="1">
      <alignment horizontal="center" vertical="top" wrapText="1"/>
    </xf>
    <xf numFmtId="0" fontId="28" fillId="0" borderId="25" xfId="266" applyFont="1" applyBorder="1"/>
    <xf numFmtId="166" fontId="28" fillId="0" borderId="26" xfId="267" applyNumberFormat="1" applyFont="1" applyFill="1" applyBorder="1"/>
    <xf numFmtId="166" fontId="28" fillId="0" borderId="29" xfId="267" applyNumberFormat="1" applyFont="1" applyFill="1" applyBorder="1"/>
    <xf numFmtId="166" fontId="28" fillId="0" borderId="25" xfId="267" applyNumberFormat="1" applyFont="1" applyFill="1" applyBorder="1"/>
    <xf numFmtId="166" fontId="32" fillId="0" borderId="14" xfId="266" applyNumberFormat="1" applyFont="1" applyBorder="1" applyAlignment="1">
      <alignment wrapText="1"/>
    </xf>
    <xf numFmtId="166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8" fontId="32" fillId="0" borderId="24" xfId="266" applyNumberFormat="1" applyFont="1" applyBorder="1" applyAlignment="1">
      <alignment horizontal="left" wrapText="1"/>
    </xf>
    <xf numFmtId="0" fontId="36" fillId="0" borderId="0" xfId="266" applyFont="1" applyAlignment="1">
      <alignment horizontal="center" vertical="center" wrapText="1"/>
    </xf>
    <xf numFmtId="0" fontId="36" fillId="0" borderId="0" xfId="266" applyFont="1" applyAlignment="1">
      <alignment horizontal="center" vertical="center"/>
    </xf>
    <xf numFmtId="0" fontId="32" fillId="0" borderId="18" xfId="266" applyFont="1" applyBorder="1" applyAlignment="1">
      <alignment horizontal="center" vertical="center" wrapText="1"/>
    </xf>
    <xf numFmtId="0" fontId="32" fillId="0" borderId="21" xfId="266" applyFont="1" applyBorder="1" applyAlignment="1">
      <alignment horizontal="center" vertical="center" wrapText="1"/>
    </xf>
    <xf numFmtId="0" fontId="29" fillId="0" borderId="20" xfId="266" applyFont="1" applyBorder="1" applyAlignment="1">
      <alignment horizontal="center" vertical="center" wrapText="1"/>
    </xf>
    <xf numFmtId="0" fontId="29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B1" sqref="B1:Q1"/>
      <selection pane="bottomLeft" activeCell="B20" sqref="B20"/>
      <selection pane="topRight" activeCell="B20" sqref="B20"/>
    </sheetView>
  </sheetViews>
  <sheetFormatPr defaultColWidth="11.42578125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8" customFormat="1" ht="90" customHeight="1" thickBot="1">
      <c r="A1" s="3"/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9"/>
      <c r="T1" s="49"/>
      <c r="U1" s="49"/>
    </row>
    <row r="2" spans="1:25" s="3" customFormat="1" ht="34.5" customHeight="1">
      <c r="B2" s="53" t="s">
        <v>1</v>
      </c>
      <c r="C2" s="39">
        <v>0</v>
      </c>
      <c r="D2" s="39">
        <v>0.2</v>
      </c>
      <c r="E2" s="39">
        <v>0.4</v>
      </c>
      <c r="F2" s="39">
        <v>0.5</v>
      </c>
      <c r="G2" s="39">
        <v>0.6</v>
      </c>
      <c r="H2" s="39">
        <v>0.7</v>
      </c>
      <c r="I2" s="39">
        <v>0.8</v>
      </c>
      <c r="J2" s="39">
        <v>0.85</v>
      </c>
      <c r="K2" s="39">
        <v>0.9</v>
      </c>
      <c r="L2" s="39">
        <v>0.92</v>
      </c>
      <c r="M2" s="39">
        <v>0.94</v>
      </c>
      <c r="N2" s="39">
        <v>0.96</v>
      </c>
      <c r="O2" s="39">
        <v>0.98</v>
      </c>
      <c r="P2" s="39">
        <v>1</v>
      </c>
      <c r="Q2" s="55" t="s">
        <v>2</v>
      </c>
      <c r="S2" s="28" t="s">
        <v>3</v>
      </c>
      <c r="T2" s="28"/>
      <c r="U2" s="28" t="s">
        <v>4</v>
      </c>
      <c r="V2" s="28"/>
      <c r="W2" s="28" t="s">
        <v>5</v>
      </c>
      <c r="Y2" s="28" t="s">
        <v>6</v>
      </c>
    </row>
    <row r="3" spans="1:25" ht="24" thickBot="1">
      <c r="B3" s="54"/>
      <c r="C3" s="40">
        <v>1</v>
      </c>
      <c r="D3" s="40">
        <v>0.8</v>
      </c>
      <c r="E3" s="40">
        <v>0.6</v>
      </c>
      <c r="F3" s="40">
        <v>0.5</v>
      </c>
      <c r="G3" s="40">
        <v>0.4</v>
      </c>
      <c r="H3" s="40">
        <v>0.3</v>
      </c>
      <c r="I3" s="40">
        <v>0.2</v>
      </c>
      <c r="J3" s="40">
        <v>0.15</v>
      </c>
      <c r="K3" s="40">
        <v>0.1</v>
      </c>
      <c r="L3" s="40">
        <v>0.08</v>
      </c>
      <c r="M3" s="40">
        <v>0.06</v>
      </c>
      <c r="N3" s="40">
        <v>0.04</v>
      </c>
      <c r="O3" s="40">
        <v>0.02</v>
      </c>
      <c r="P3" s="40">
        <v>0</v>
      </c>
      <c r="Q3" s="56"/>
    </row>
    <row r="4" spans="1:25" ht="18" customHeight="1">
      <c r="A4" s="3"/>
      <c r="B4" s="4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25" ht="17.25" customHeight="1">
      <c r="B5" s="5" t="s">
        <v>8</v>
      </c>
      <c r="C5" s="14">
        <v>0</v>
      </c>
      <c r="D5" s="14">
        <v>230763</v>
      </c>
      <c r="E5" s="14">
        <v>461526</v>
      </c>
      <c r="F5" s="14">
        <v>576908</v>
      </c>
      <c r="G5" s="14">
        <v>692289</v>
      </c>
      <c r="H5" s="14">
        <v>807671</v>
      </c>
      <c r="I5" s="14">
        <v>923052</v>
      </c>
      <c r="J5" s="14">
        <v>980743</v>
      </c>
      <c r="K5" s="14">
        <v>1038434</v>
      </c>
      <c r="L5" s="14">
        <v>1061510</v>
      </c>
      <c r="M5" s="14">
        <v>1084586</v>
      </c>
      <c r="N5" s="14">
        <v>1107662</v>
      </c>
      <c r="O5" s="14">
        <v>1130739</v>
      </c>
      <c r="P5" s="14">
        <v>1153815</v>
      </c>
      <c r="Q5" s="43">
        <v>793001</v>
      </c>
      <c r="S5" s="32">
        <f>SUM(C5:P5)</f>
        <v>11249698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9</v>
      </c>
      <c r="C6" s="15">
        <v>4854</v>
      </c>
      <c r="D6" s="15">
        <v>3883</v>
      </c>
      <c r="E6" s="15">
        <v>2912</v>
      </c>
      <c r="F6" s="15">
        <v>2427</v>
      </c>
      <c r="G6" s="15">
        <v>1942</v>
      </c>
      <c r="H6" s="15">
        <v>1456</v>
      </c>
      <c r="I6" s="15">
        <v>971</v>
      </c>
      <c r="J6" s="15">
        <v>728</v>
      </c>
      <c r="K6" s="15">
        <v>485</v>
      </c>
      <c r="L6" s="15">
        <v>388</v>
      </c>
      <c r="M6" s="15">
        <v>291</v>
      </c>
      <c r="N6" s="15">
        <v>194</v>
      </c>
      <c r="O6" s="15">
        <v>97</v>
      </c>
      <c r="P6" s="15">
        <v>0</v>
      </c>
      <c r="Q6" s="44"/>
      <c r="S6" s="36"/>
      <c r="T6" s="37"/>
      <c r="U6" s="36">
        <f>SUM(C6:P6)</f>
        <v>20628</v>
      </c>
      <c r="V6" s="31"/>
      <c r="W6" s="30" t="e">
        <f>U6-#REF!</f>
        <v>#REF!</v>
      </c>
    </row>
    <row r="7" spans="1:25" ht="12.75" customHeight="1">
      <c r="B7" s="4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S7" s="20"/>
      <c r="U7" s="20"/>
    </row>
    <row r="8" spans="1:25" ht="12.75" customHeight="1">
      <c r="A8" s="3"/>
      <c r="B8" s="5" t="s">
        <v>8</v>
      </c>
      <c r="C8" s="14">
        <v>0</v>
      </c>
      <c r="D8" s="14">
        <v>106256</v>
      </c>
      <c r="E8" s="14">
        <v>212511</v>
      </c>
      <c r="F8" s="14">
        <v>265639</v>
      </c>
      <c r="G8" s="14">
        <v>318767</v>
      </c>
      <c r="H8" s="14">
        <v>371895</v>
      </c>
      <c r="I8" s="14">
        <v>425022</v>
      </c>
      <c r="J8" s="14">
        <v>451586</v>
      </c>
      <c r="K8" s="14">
        <v>478150</v>
      </c>
      <c r="L8" s="14">
        <v>488776</v>
      </c>
      <c r="M8" s="14">
        <v>499401</v>
      </c>
      <c r="N8" s="14">
        <v>510027</v>
      </c>
      <c r="O8" s="14">
        <v>520652</v>
      </c>
      <c r="P8" s="14">
        <v>531278</v>
      </c>
      <c r="Q8" s="43">
        <v>190971</v>
      </c>
      <c r="S8" s="21">
        <f t="shared" ref="S8:S65" si="0">SUM(C8:P8)</f>
        <v>5179960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9</v>
      </c>
      <c r="C9" s="15">
        <v>3256</v>
      </c>
      <c r="D9" s="15">
        <v>2605</v>
      </c>
      <c r="E9" s="15">
        <v>1954</v>
      </c>
      <c r="F9" s="15">
        <v>1628</v>
      </c>
      <c r="G9" s="15">
        <v>1302</v>
      </c>
      <c r="H9" s="15">
        <v>977</v>
      </c>
      <c r="I9" s="15">
        <v>651</v>
      </c>
      <c r="J9" s="15">
        <v>488</v>
      </c>
      <c r="K9" s="15">
        <v>326</v>
      </c>
      <c r="L9" s="15">
        <v>260</v>
      </c>
      <c r="M9" s="15">
        <v>195</v>
      </c>
      <c r="N9" s="15">
        <v>130</v>
      </c>
      <c r="O9" s="15">
        <v>65</v>
      </c>
      <c r="P9" s="15">
        <v>0</v>
      </c>
      <c r="Q9" s="44"/>
      <c r="S9" s="25"/>
      <c r="T9" s="26"/>
      <c r="U9" s="25">
        <f t="shared" ref="U9:U66" si="1">SUM(C9:P9)</f>
        <v>13837</v>
      </c>
      <c r="V9" s="27"/>
      <c r="W9" s="29" t="e">
        <f>U9-#REF!</f>
        <v>#REF!</v>
      </c>
    </row>
    <row r="10" spans="1:25" ht="12.75" customHeight="1">
      <c r="A10" s="3"/>
      <c r="B10" s="7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S10" s="20"/>
      <c r="U10" s="20"/>
    </row>
    <row r="11" spans="1:25">
      <c r="B11" s="5" t="s">
        <v>8</v>
      </c>
      <c r="C11" s="14">
        <v>0</v>
      </c>
      <c r="D11" s="14">
        <v>43384</v>
      </c>
      <c r="E11" s="14">
        <v>86768</v>
      </c>
      <c r="F11" s="14">
        <v>108460</v>
      </c>
      <c r="G11" s="14">
        <v>130151</v>
      </c>
      <c r="H11" s="14">
        <v>151843</v>
      </c>
      <c r="I11" s="14">
        <v>173535</v>
      </c>
      <c r="J11" s="14">
        <v>184381</v>
      </c>
      <c r="K11" s="14">
        <v>195227</v>
      </c>
      <c r="L11" s="14">
        <v>199565</v>
      </c>
      <c r="M11" s="14">
        <v>203904</v>
      </c>
      <c r="N11" s="14">
        <v>208242</v>
      </c>
      <c r="O11" s="14">
        <v>212581</v>
      </c>
      <c r="P11" s="14">
        <v>216919</v>
      </c>
      <c r="Q11" s="43">
        <v>54971</v>
      </c>
      <c r="S11" s="21">
        <f t="shared" si="0"/>
        <v>2114960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9</v>
      </c>
      <c r="C12" s="15">
        <v>1798</v>
      </c>
      <c r="D12" s="15">
        <v>1438</v>
      </c>
      <c r="E12" s="15">
        <v>1079</v>
      </c>
      <c r="F12" s="15">
        <v>899</v>
      </c>
      <c r="G12" s="15">
        <v>719</v>
      </c>
      <c r="H12" s="15">
        <v>539</v>
      </c>
      <c r="I12" s="15">
        <v>360</v>
      </c>
      <c r="J12" s="15">
        <v>270</v>
      </c>
      <c r="K12" s="15">
        <v>180</v>
      </c>
      <c r="L12" s="15">
        <v>144</v>
      </c>
      <c r="M12" s="15">
        <v>108</v>
      </c>
      <c r="N12" s="15">
        <v>72</v>
      </c>
      <c r="O12" s="15">
        <v>36</v>
      </c>
      <c r="P12" s="15">
        <v>0</v>
      </c>
      <c r="Q12" s="44"/>
      <c r="S12" s="25"/>
      <c r="T12" s="26"/>
      <c r="U12" s="25">
        <f t="shared" si="1"/>
        <v>7642</v>
      </c>
      <c r="V12" s="27"/>
      <c r="W12" s="29" t="e">
        <f>U12-#REF!</f>
        <v>#REF!</v>
      </c>
    </row>
    <row r="13" spans="1:25" ht="12.75" customHeight="1">
      <c r="B13" s="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5"/>
      <c r="S13" s="20"/>
      <c r="U13" s="20"/>
    </row>
    <row r="14" spans="1:25" ht="12.75" customHeight="1">
      <c r="A14" s="3"/>
      <c r="B14" s="5" t="s">
        <v>8</v>
      </c>
      <c r="C14" s="14">
        <v>0</v>
      </c>
      <c r="D14" s="14">
        <v>103244</v>
      </c>
      <c r="E14" s="14">
        <v>206488</v>
      </c>
      <c r="F14" s="14">
        <v>258111</v>
      </c>
      <c r="G14" s="14">
        <v>309733</v>
      </c>
      <c r="H14" s="14">
        <v>361355</v>
      </c>
      <c r="I14" s="14">
        <v>412977</v>
      </c>
      <c r="J14" s="14">
        <v>438788</v>
      </c>
      <c r="K14" s="14">
        <v>464599</v>
      </c>
      <c r="L14" s="14">
        <v>474923</v>
      </c>
      <c r="M14" s="14">
        <v>485248</v>
      </c>
      <c r="N14" s="14">
        <v>495572</v>
      </c>
      <c r="O14" s="14">
        <v>505897</v>
      </c>
      <c r="P14" s="14">
        <v>516221</v>
      </c>
      <c r="Q14" s="43">
        <v>143061</v>
      </c>
      <c r="S14" s="21">
        <f t="shared" si="0"/>
        <v>5033156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9</v>
      </c>
      <c r="C15" s="15">
        <v>2126</v>
      </c>
      <c r="D15" s="15">
        <v>1701</v>
      </c>
      <c r="E15" s="15">
        <v>1276</v>
      </c>
      <c r="F15" s="15">
        <v>1063</v>
      </c>
      <c r="G15" s="15">
        <v>850</v>
      </c>
      <c r="H15" s="15">
        <v>638</v>
      </c>
      <c r="I15" s="15">
        <v>425</v>
      </c>
      <c r="J15" s="15">
        <v>319</v>
      </c>
      <c r="K15" s="15">
        <v>213</v>
      </c>
      <c r="L15" s="15">
        <v>170</v>
      </c>
      <c r="M15" s="15">
        <v>128</v>
      </c>
      <c r="N15" s="15">
        <v>85</v>
      </c>
      <c r="O15" s="15">
        <v>43</v>
      </c>
      <c r="P15" s="15">
        <v>0</v>
      </c>
      <c r="Q15" s="44"/>
      <c r="S15" s="25"/>
      <c r="T15" s="26"/>
      <c r="U15" s="25">
        <f t="shared" si="1"/>
        <v>9037</v>
      </c>
      <c r="V15" s="27"/>
      <c r="W15" s="29" t="e">
        <f>U15-#REF!</f>
        <v>#REF!</v>
      </c>
    </row>
    <row r="16" spans="1:25" ht="15.75" customHeight="1">
      <c r="A16" s="3"/>
      <c r="B16" s="7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5"/>
      <c r="S16" s="20"/>
      <c r="U16" s="20"/>
    </row>
    <row r="17" spans="1:25" ht="12.75" customHeight="1">
      <c r="B17" s="5" t="s">
        <v>8</v>
      </c>
      <c r="C17" s="14">
        <v>0</v>
      </c>
      <c r="D17" s="14">
        <v>129638</v>
      </c>
      <c r="E17" s="14">
        <v>259275</v>
      </c>
      <c r="F17" s="14">
        <v>324094</v>
      </c>
      <c r="G17" s="14">
        <v>388913</v>
      </c>
      <c r="H17" s="14">
        <v>453732</v>
      </c>
      <c r="I17" s="14">
        <v>518550</v>
      </c>
      <c r="J17" s="14">
        <v>550960</v>
      </c>
      <c r="K17" s="14">
        <v>583369</v>
      </c>
      <c r="L17" s="14">
        <v>596333</v>
      </c>
      <c r="M17" s="14">
        <v>609297</v>
      </c>
      <c r="N17" s="14">
        <v>622260</v>
      </c>
      <c r="O17" s="14">
        <v>635224</v>
      </c>
      <c r="P17" s="14">
        <v>648188</v>
      </c>
      <c r="Q17" s="43">
        <v>490477</v>
      </c>
      <c r="S17" s="21">
        <f t="shared" si="0"/>
        <v>6319833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9</v>
      </c>
      <c r="C18" s="15">
        <v>2851</v>
      </c>
      <c r="D18" s="15">
        <v>2281</v>
      </c>
      <c r="E18" s="15">
        <v>1711</v>
      </c>
      <c r="F18" s="15">
        <v>1426</v>
      </c>
      <c r="G18" s="15">
        <v>1140</v>
      </c>
      <c r="H18" s="15">
        <v>855</v>
      </c>
      <c r="I18" s="15">
        <v>570</v>
      </c>
      <c r="J18" s="15">
        <v>428</v>
      </c>
      <c r="K18" s="15">
        <v>285</v>
      </c>
      <c r="L18" s="15">
        <v>228</v>
      </c>
      <c r="M18" s="15">
        <v>171</v>
      </c>
      <c r="N18" s="15">
        <v>114</v>
      </c>
      <c r="O18" s="15">
        <v>57</v>
      </c>
      <c r="P18" s="15">
        <v>0</v>
      </c>
      <c r="Q18" s="44"/>
      <c r="S18" s="25"/>
      <c r="T18" s="26"/>
      <c r="U18" s="25">
        <f t="shared" si="1"/>
        <v>12117</v>
      </c>
      <c r="V18" s="27"/>
      <c r="W18" s="29" t="e">
        <f>U18-#REF!</f>
        <v>#REF!</v>
      </c>
    </row>
    <row r="19" spans="1:25" ht="12.75" customHeight="1">
      <c r="B19" s="7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5"/>
      <c r="S19" s="20"/>
      <c r="U19" s="20"/>
    </row>
    <row r="20" spans="1:25" ht="12.75" customHeight="1">
      <c r="A20" s="3"/>
      <c r="B20" s="5" t="s">
        <v>8</v>
      </c>
      <c r="C20" s="14">
        <v>0</v>
      </c>
      <c r="D20" s="14">
        <v>45782</v>
      </c>
      <c r="E20" s="14">
        <v>91564</v>
      </c>
      <c r="F20" s="14">
        <v>114455</v>
      </c>
      <c r="G20" s="14">
        <v>137346</v>
      </c>
      <c r="H20" s="14">
        <v>160237</v>
      </c>
      <c r="I20" s="14">
        <v>183128</v>
      </c>
      <c r="J20" s="14">
        <v>194574</v>
      </c>
      <c r="K20" s="14">
        <v>206019</v>
      </c>
      <c r="L20" s="14">
        <v>210597</v>
      </c>
      <c r="M20" s="14">
        <v>215175</v>
      </c>
      <c r="N20" s="14">
        <v>219754</v>
      </c>
      <c r="O20" s="14">
        <v>224332</v>
      </c>
      <c r="P20" s="14">
        <v>228910</v>
      </c>
      <c r="Q20" s="43">
        <v>168396</v>
      </c>
      <c r="S20" s="21">
        <f t="shared" si="0"/>
        <v>2231873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9</v>
      </c>
      <c r="C21" s="15">
        <v>1062</v>
      </c>
      <c r="D21" s="15">
        <v>850</v>
      </c>
      <c r="E21" s="15">
        <v>637</v>
      </c>
      <c r="F21" s="15">
        <v>531</v>
      </c>
      <c r="G21" s="15">
        <v>425</v>
      </c>
      <c r="H21" s="15">
        <v>319</v>
      </c>
      <c r="I21" s="15">
        <v>212</v>
      </c>
      <c r="J21" s="15">
        <v>159</v>
      </c>
      <c r="K21" s="15">
        <v>106</v>
      </c>
      <c r="L21" s="15">
        <v>85</v>
      </c>
      <c r="M21" s="15">
        <v>64</v>
      </c>
      <c r="N21" s="15">
        <v>42</v>
      </c>
      <c r="O21" s="15">
        <v>21</v>
      </c>
      <c r="P21" s="15">
        <v>0</v>
      </c>
      <c r="Q21" s="44"/>
      <c r="S21" s="25"/>
      <c r="T21" s="26"/>
      <c r="U21" s="25">
        <f t="shared" si="1"/>
        <v>4513</v>
      </c>
      <c r="V21" s="27"/>
      <c r="W21" s="29" t="e">
        <f>U21-#REF!</f>
        <v>#REF!</v>
      </c>
    </row>
    <row r="22" spans="1:25" ht="12.75" customHeight="1">
      <c r="A22" s="3"/>
      <c r="B22" s="7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5"/>
      <c r="S22" s="20"/>
      <c r="U22" s="20"/>
    </row>
    <row r="23" spans="1:25" ht="12.75" customHeight="1">
      <c r="B23" s="5" t="s">
        <v>8</v>
      </c>
      <c r="C23" s="14">
        <v>0</v>
      </c>
      <c r="D23" s="14">
        <v>105610</v>
      </c>
      <c r="E23" s="14">
        <v>211221</v>
      </c>
      <c r="F23" s="14">
        <v>264026</v>
      </c>
      <c r="G23" s="14">
        <v>316831</v>
      </c>
      <c r="H23" s="14">
        <v>369636</v>
      </c>
      <c r="I23" s="14">
        <v>422442</v>
      </c>
      <c r="J23" s="14">
        <v>448844</v>
      </c>
      <c r="K23" s="14">
        <v>475247</v>
      </c>
      <c r="L23" s="14">
        <v>485808</v>
      </c>
      <c r="M23" s="14">
        <v>496369</v>
      </c>
      <c r="N23" s="14">
        <v>506930</v>
      </c>
      <c r="O23" s="14">
        <v>517491</v>
      </c>
      <c r="P23" s="14">
        <v>528052</v>
      </c>
      <c r="Q23" s="43">
        <v>377455</v>
      </c>
      <c r="S23" s="21">
        <f t="shared" si="0"/>
        <v>5148507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9</v>
      </c>
      <c r="C24" s="15">
        <v>2546</v>
      </c>
      <c r="D24" s="15">
        <v>2037</v>
      </c>
      <c r="E24" s="15">
        <v>1528</v>
      </c>
      <c r="F24" s="15">
        <v>1273</v>
      </c>
      <c r="G24" s="15">
        <v>1018</v>
      </c>
      <c r="H24" s="15">
        <v>764</v>
      </c>
      <c r="I24" s="15">
        <v>509</v>
      </c>
      <c r="J24" s="15">
        <v>382</v>
      </c>
      <c r="K24" s="15">
        <v>255</v>
      </c>
      <c r="L24" s="15">
        <v>204</v>
      </c>
      <c r="M24" s="15">
        <v>153</v>
      </c>
      <c r="N24" s="15">
        <v>102</v>
      </c>
      <c r="O24" s="15">
        <v>51</v>
      </c>
      <c r="P24" s="15">
        <v>0</v>
      </c>
      <c r="Q24" s="44"/>
      <c r="S24" s="25"/>
      <c r="T24" s="26"/>
      <c r="U24" s="25">
        <f t="shared" si="1"/>
        <v>10822</v>
      </c>
      <c r="V24" s="27"/>
      <c r="W24" s="29" t="e">
        <f>U24-#REF!</f>
        <v>#REF!</v>
      </c>
    </row>
    <row r="25" spans="1:25" ht="12.75" customHeight="1">
      <c r="B25" s="7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5"/>
      <c r="S25" s="20"/>
      <c r="U25" s="20"/>
    </row>
    <row r="26" spans="1:25" ht="17.25" customHeight="1">
      <c r="A26" s="3"/>
      <c r="B26" s="5" t="s">
        <v>8</v>
      </c>
      <c r="C26" s="14">
        <v>0</v>
      </c>
      <c r="D26" s="14">
        <v>358979</v>
      </c>
      <c r="E26" s="14">
        <v>717958</v>
      </c>
      <c r="F26" s="14">
        <v>897448</v>
      </c>
      <c r="G26" s="14">
        <v>1076938</v>
      </c>
      <c r="H26" s="14">
        <v>1256427</v>
      </c>
      <c r="I26" s="14">
        <v>1435917</v>
      </c>
      <c r="J26" s="14">
        <v>1525662</v>
      </c>
      <c r="K26" s="14">
        <v>1615406</v>
      </c>
      <c r="L26" s="14">
        <v>1651304</v>
      </c>
      <c r="M26" s="14">
        <v>1687202</v>
      </c>
      <c r="N26" s="14">
        <v>1723100</v>
      </c>
      <c r="O26" s="14">
        <v>1758998</v>
      </c>
      <c r="P26" s="14">
        <v>1794896</v>
      </c>
      <c r="Q26" s="43">
        <v>351598</v>
      </c>
      <c r="S26" s="21">
        <f t="shared" si="0"/>
        <v>17500235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9</v>
      </c>
      <c r="C27" s="15">
        <v>5219</v>
      </c>
      <c r="D27" s="15">
        <v>4175</v>
      </c>
      <c r="E27" s="15">
        <v>3131</v>
      </c>
      <c r="F27" s="15">
        <v>2610</v>
      </c>
      <c r="G27" s="15">
        <v>2088</v>
      </c>
      <c r="H27" s="15">
        <v>1566</v>
      </c>
      <c r="I27" s="15">
        <v>1044</v>
      </c>
      <c r="J27" s="15">
        <v>783</v>
      </c>
      <c r="K27" s="15">
        <v>522</v>
      </c>
      <c r="L27" s="15">
        <v>418</v>
      </c>
      <c r="M27" s="15">
        <v>313</v>
      </c>
      <c r="N27" s="15">
        <v>209</v>
      </c>
      <c r="O27" s="15">
        <v>104</v>
      </c>
      <c r="P27" s="15">
        <v>0</v>
      </c>
      <c r="Q27" s="44"/>
      <c r="S27" s="25"/>
      <c r="T27" s="26"/>
      <c r="U27" s="25">
        <f t="shared" si="1"/>
        <v>22182</v>
      </c>
      <c r="V27" s="27"/>
      <c r="W27" s="29" t="e">
        <f>U27-#REF!</f>
        <v>#REF!</v>
      </c>
    </row>
    <row r="28" spans="1:25" ht="12.75" customHeight="1">
      <c r="A28" s="3"/>
      <c r="B28" s="7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5"/>
      <c r="S28" s="20"/>
      <c r="U28" s="20"/>
    </row>
    <row r="29" spans="1:25" ht="12.75" customHeight="1">
      <c r="B29" s="5" t="s">
        <v>8</v>
      </c>
      <c r="C29" s="14">
        <v>0</v>
      </c>
      <c r="D29" s="14">
        <v>1304573</v>
      </c>
      <c r="E29" s="14">
        <v>2609146</v>
      </c>
      <c r="F29" s="14">
        <v>3261432</v>
      </c>
      <c r="G29" s="14">
        <v>3913718</v>
      </c>
      <c r="H29" s="14">
        <v>4566005</v>
      </c>
      <c r="I29" s="14">
        <v>5218291</v>
      </c>
      <c r="J29" s="14">
        <v>5544434</v>
      </c>
      <c r="K29" s="14">
        <v>5870578</v>
      </c>
      <c r="L29" s="14">
        <v>6001035</v>
      </c>
      <c r="M29" s="14">
        <v>6131492</v>
      </c>
      <c r="N29" s="14">
        <v>6261949</v>
      </c>
      <c r="O29" s="14">
        <v>6392407</v>
      </c>
      <c r="P29" s="14">
        <v>6522864</v>
      </c>
      <c r="Q29" s="43">
        <v>846721</v>
      </c>
      <c r="S29" s="21">
        <f t="shared" si="0"/>
        <v>63597924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9</v>
      </c>
      <c r="C30" s="15">
        <v>19895</v>
      </c>
      <c r="D30" s="15">
        <v>15916</v>
      </c>
      <c r="E30" s="15">
        <v>11937</v>
      </c>
      <c r="F30" s="15">
        <v>9948</v>
      </c>
      <c r="G30" s="15">
        <v>7958</v>
      </c>
      <c r="H30" s="15">
        <v>5969</v>
      </c>
      <c r="I30" s="15">
        <v>3979</v>
      </c>
      <c r="J30" s="15">
        <v>2984</v>
      </c>
      <c r="K30" s="15">
        <v>1990</v>
      </c>
      <c r="L30" s="15">
        <v>1592</v>
      </c>
      <c r="M30" s="15">
        <v>1194</v>
      </c>
      <c r="N30" s="15">
        <v>796</v>
      </c>
      <c r="O30" s="15">
        <v>398</v>
      </c>
      <c r="P30" s="15">
        <v>0</v>
      </c>
      <c r="Q30" s="44"/>
      <c r="S30" s="25"/>
      <c r="T30" s="26"/>
      <c r="U30" s="25">
        <f t="shared" si="1"/>
        <v>84556</v>
      </c>
      <c r="V30" s="27"/>
      <c r="W30" s="29" t="e">
        <f>U30-#REF!</f>
        <v>#REF!</v>
      </c>
    </row>
    <row r="31" spans="1:25" ht="12.75" customHeight="1">
      <c r="A31" s="3"/>
      <c r="B31" s="7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5"/>
      <c r="S31" s="20"/>
      <c r="U31" s="20"/>
    </row>
    <row r="32" spans="1:25" ht="12.75" customHeight="1">
      <c r="B32" s="5" t="s">
        <v>8</v>
      </c>
      <c r="C32" s="14">
        <v>0</v>
      </c>
      <c r="D32" s="14">
        <v>116420</v>
      </c>
      <c r="E32" s="14">
        <v>232840</v>
      </c>
      <c r="F32" s="14">
        <v>291050</v>
      </c>
      <c r="G32" s="14">
        <v>349259</v>
      </c>
      <c r="H32" s="14">
        <v>407469</v>
      </c>
      <c r="I32" s="14">
        <v>465679</v>
      </c>
      <c r="J32" s="14">
        <v>494784</v>
      </c>
      <c r="K32" s="14">
        <v>523889</v>
      </c>
      <c r="L32" s="14">
        <v>535531</v>
      </c>
      <c r="M32" s="14">
        <v>547173</v>
      </c>
      <c r="N32" s="14">
        <v>558815</v>
      </c>
      <c r="O32" s="14">
        <v>570457</v>
      </c>
      <c r="P32" s="14">
        <v>582099</v>
      </c>
      <c r="Q32" s="43">
        <v>100471</v>
      </c>
      <c r="R32" s="9"/>
      <c r="S32" s="21">
        <f t="shared" si="0"/>
        <v>5675465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9</v>
      </c>
      <c r="C33" s="15">
        <v>2405</v>
      </c>
      <c r="D33" s="15">
        <v>1924</v>
      </c>
      <c r="E33" s="15">
        <v>1443</v>
      </c>
      <c r="F33" s="15">
        <v>1203</v>
      </c>
      <c r="G33" s="15">
        <v>962</v>
      </c>
      <c r="H33" s="15">
        <v>722</v>
      </c>
      <c r="I33" s="15">
        <v>481</v>
      </c>
      <c r="J33" s="15">
        <v>361</v>
      </c>
      <c r="K33" s="15">
        <v>241</v>
      </c>
      <c r="L33" s="15">
        <v>192</v>
      </c>
      <c r="M33" s="15">
        <v>144</v>
      </c>
      <c r="N33" s="15">
        <v>96</v>
      </c>
      <c r="O33" s="15">
        <v>48</v>
      </c>
      <c r="P33" s="15">
        <v>0</v>
      </c>
      <c r="Q33" s="44"/>
      <c r="R33" s="9"/>
      <c r="S33" s="25"/>
      <c r="T33" s="26"/>
      <c r="U33" s="25">
        <f t="shared" si="1"/>
        <v>10222</v>
      </c>
      <c r="V33" s="27"/>
      <c r="W33" s="29" t="e">
        <f>U33-#REF!</f>
        <v>#REF!</v>
      </c>
    </row>
    <row r="34" spans="1:25" ht="12.75" customHeight="1">
      <c r="B34" s="7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5"/>
      <c r="S34" s="20"/>
      <c r="U34" s="20"/>
    </row>
    <row r="35" spans="1:25" ht="12.75" customHeight="1">
      <c r="A35" s="3"/>
      <c r="B35" s="5" t="s">
        <v>8</v>
      </c>
      <c r="C35" s="14">
        <v>0</v>
      </c>
      <c r="D35" s="14">
        <v>78256</v>
      </c>
      <c r="E35" s="14">
        <v>156512</v>
      </c>
      <c r="F35" s="14">
        <v>195640</v>
      </c>
      <c r="G35" s="14">
        <v>234767</v>
      </c>
      <c r="H35" s="14">
        <v>273895</v>
      </c>
      <c r="I35" s="14">
        <v>313023</v>
      </c>
      <c r="J35" s="14">
        <v>332587</v>
      </c>
      <c r="K35" s="14">
        <v>352151</v>
      </c>
      <c r="L35" s="14">
        <v>359977</v>
      </c>
      <c r="M35" s="14">
        <v>367802</v>
      </c>
      <c r="N35" s="14">
        <v>375628</v>
      </c>
      <c r="O35" s="14">
        <v>383453</v>
      </c>
      <c r="P35" s="14">
        <v>391279</v>
      </c>
      <c r="Q35" s="43">
        <v>69607</v>
      </c>
      <c r="S35" s="21">
        <f t="shared" si="0"/>
        <v>3814970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9</v>
      </c>
      <c r="C36" s="15">
        <v>1460</v>
      </c>
      <c r="D36" s="15">
        <v>1168</v>
      </c>
      <c r="E36" s="15">
        <v>876</v>
      </c>
      <c r="F36" s="15">
        <v>730</v>
      </c>
      <c r="G36" s="15">
        <v>584</v>
      </c>
      <c r="H36" s="15">
        <v>438</v>
      </c>
      <c r="I36" s="15">
        <v>292</v>
      </c>
      <c r="J36" s="15">
        <v>219</v>
      </c>
      <c r="K36" s="15">
        <v>146</v>
      </c>
      <c r="L36" s="15">
        <v>117</v>
      </c>
      <c r="M36" s="15">
        <v>88</v>
      </c>
      <c r="N36" s="15">
        <v>58</v>
      </c>
      <c r="O36" s="15">
        <v>29</v>
      </c>
      <c r="P36" s="15">
        <v>0</v>
      </c>
      <c r="Q36" s="44"/>
      <c r="S36" s="25"/>
      <c r="T36" s="26"/>
      <c r="U36" s="25">
        <f t="shared" si="1"/>
        <v>6205</v>
      </c>
      <c r="V36" s="27"/>
      <c r="W36" s="29" t="e">
        <f>U36-#REF!</f>
        <v>#REF!</v>
      </c>
    </row>
    <row r="37" spans="1:25" ht="12.75" customHeight="1">
      <c r="A37" s="3"/>
      <c r="B37" s="7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5"/>
      <c r="S37" s="20"/>
      <c r="U37" s="20"/>
    </row>
    <row r="38" spans="1:25" ht="12.75" customHeight="1">
      <c r="B38" s="5" t="s">
        <v>8</v>
      </c>
      <c r="C38" s="14">
        <v>0</v>
      </c>
      <c r="D38" s="14">
        <v>218366</v>
      </c>
      <c r="E38" s="14">
        <v>436732</v>
      </c>
      <c r="F38" s="14">
        <v>545915</v>
      </c>
      <c r="G38" s="14">
        <v>655098</v>
      </c>
      <c r="H38" s="14">
        <v>764281</v>
      </c>
      <c r="I38" s="14">
        <v>873464</v>
      </c>
      <c r="J38" s="14">
        <v>928056</v>
      </c>
      <c r="K38" s="14">
        <v>982647</v>
      </c>
      <c r="L38" s="14">
        <v>1004484</v>
      </c>
      <c r="M38" s="14">
        <v>1026320</v>
      </c>
      <c r="N38" s="14">
        <v>1048157</v>
      </c>
      <c r="O38" s="14">
        <v>1069993</v>
      </c>
      <c r="P38" s="14">
        <v>1091830</v>
      </c>
      <c r="Q38" s="43">
        <v>228762</v>
      </c>
      <c r="S38" s="21">
        <f t="shared" si="0"/>
        <v>10645343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9</v>
      </c>
      <c r="C39" s="15">
        <v>4202</v>
      </c>
      <c r="D39" s="15">
        <v>3362</v>
      </c>
      <c r="E39" s="15">
        <v>2521</v>
      </c>
      <c r="F39" s="15">
        <v>2101</v>
      </c>
      <c r="G39" s="15">
        <v>1681</v>
      </c>
      <c r="H39" s="15">
        <v>1261</v>
      </c>
      <c r="I39" s="15">
        <v>840</v>
      </c>
      <c r="J39" s="15">
        <v>630</v>
      </c>
      <c r="K39" s="15">
        <v>420</v>
      </c>
      <c r="L39" s="15">
        <v>336</v>
      </c>
      <c r="M39" s="15">
        <v>252</v>
      </c>
      <c r="N39" s="15">
        <v>168</v>
      </c>
      <c r="O39" s="15">
        <v>84</v>
      </c>
      <c r="P39" s="15">
        <v>0</v>
      </c>
      <c r="Q39" s="44"/>
      <c r="S39" s="25"/>
      <c r="T39" s="26"/>
      <c r="U39" s="25">
        <f t="shared" si="1"/>
        <v>17858</v>
      </c>
      <c r="V39" s="27"/>
      <c r="W39" s="29" t="e">
        <f>U39-#REF!</f>
        <v>#REF!</v>
      </c>
    </row>
    <row r="40" spans="1:25" ht="12.75" customHeight="1">
      <c r="B40" s="7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5"/>
      <c r="S40" s="20"/>
      <c r="U40" s="20"/>
    </row>
    <row r="41" spans="1:25" ht="12.75" customHeight="1">
      <c r="A41" s="3"/>
      <c r="B41" s="5" t="s">
        <v>8</v>
      </c>
      <c r="C41" s="14">
        <v>0</v>
      </c>
      <c r="D41" s="14">
        <v>138650</v>
      </c>
      <c r="E41" s="14">
        <v>277300</v>
      </c>
      <c r="F41" s="14">
        <v>346625</v>
      </c>
      <c r="G41" s="14">
        <v>415950</v>
      </c>
      <c r="H41" s="14">
        <v>485275</v>
      </c>
      <c r="I41" s="14">
        <v>554600</v>
      </c>
      <c r="J41" s="14">
        <v>589263</v>
      </c>
      <c r="K41" s="14">
        <v>623925</v>
      </c>
      <c r="L41" s="14">
        <v>637790</v>
      </c>
      <c r="M41" s="14">
        <v>651655</v>
      </c>
      <c r="N41" s="14">
        <v>665520</v>
      </c>
      <c r="O41" s="14">
        <v>679385</v>
      </c>
      <c r="P41" s="14">
        <v>693250</v>
      </c>
      <c r="Q41" s="43">
        <v>315587</v>
      </c>
      <c r="S41" s="21">
        <f t="shared" si="0"/>
        <v>6759188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9</v>
      </c>
      <c r="C42" s="15">
        <v>1964</v>
      </c>
      <c r="D42" s="15">
        <v>1571</v>
      </c>
      <c r="E42" s="15">
        <v>1178</v>
      </c>
      <c r="F42" s="15">
        <v>982</v>
      </c>
      <c r="G42" s="15">
        <v>786</v>
      </c>
      <c r="H42" s="15">
        <v>589</v>
      </c>
      <c r="I42" s="15">
        <v>393</v>
      </c>
      <c r="J42" s="15">
        <v>295</v>
      </c>
      <c r="K42" s="15">
        <v>196</v>
      </c>
      <c r="L42" s="15">
        <v>157</v>
      </c>
      <c r="M42" s="15">
        <v>118</v>
      </c>
      <c r="N42" s="15">
        <v>79</v>
      </c>
      <c r="O42" s="15">
        <v>39</v>
      </c>
      <c r="P42" s="15">
        <v>0</v>
      </c>
      <c r="Q42" s="44"/>
      <c r="S42" s="25"/>
      <c r="T42" s="26"/>
      <c r="U42" s="25">
        <f t="shared" si="1"/>
        <v>8347</v>
      </c>
      <c r="V42" s="27"/>
      <c r="W42" s="29" t="e">
        <f>U42-#REF!</f>
        <v>#REF!</v>
      </c>
    </row>
    <row r="43" spans="1:25" ht="12.75" customHeight="1">
      <c r="A43" s="3"/>
      <c r="B43" s="7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5"/>
      <c r="S43" s="20"/>
      <c r="U43" s="20"/>
    </row>
    <row r="44" spans="1:25" ht="12.75" customHeight="1">
      <c r="B44" s="5" t="s">
        <v>8</v>
      </c>
      <c r="C44" s="14">
        <v>0</v>
      </c>
      <c r="D44" s="14">
        <v>155244</v>
      </c>
      <c r="E44" s="14">
        <v>310487</v>
      </c>
      <c r="F44" s="14">
        <v>388109</v>
      </c>
      <c r="G44" s="14">
        <v>465731</v>
      </c>
      <c r="H44" s="14">
        <v>543353</v>
      </c>
      <c r="I44" s="14">
        <v>620974</v>
      </c>
      <c r="J44" s="14">
        <v>659785</v>
      </c>
      <c r="K44" s="14">
        <v>698596</v>
      </c>
      <c r="L44" s="14">
        <v>714121</v>
      </c>
      <c r="M44" s="14">
        <v>729645</v>
      </c>
      <c r="N44" s="14">
        <v>745169</v>
      </c>
      <c r="O44" s="14">
        <v>760694</v>
      </c>
      <c r="P44" s="14">
        <v>776218</v>
      </c>
      <c r="Q44" s="43">
        <v>321619</v>
      </c>
      <c r="S44" s="21">
        <f t="shared" si="0"/>
        <v>7568126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9</v>
      </c>
      <c r="C45" s="15">
        <v>2126</v>
      </c>
      <c r="D45" s="15">
        <v>1701</v>
      </c>
      <c r="E45" s="15">
        <v>1276</v>
      </c>
      <c r="F45" s="15">
        <v>1063</v>
      </c>
      <c r="G45" s="15">
        <v>850</v>
      </c>
      <c r="H45" s="15">
        <v>638</v>
      </c>
      <c r="I45" s="15">
        <v>425</v>
      </c>
      <c r="J45" s="15">
        <v>319</v>
      </c>
      <c r="K45" s="15">
        <v>213</v>
      </c>
      <c r="L45" s="15">
        <v>170</v>
      </c>
      <c r="M45" s="15">
        <v>128</v>
      </c>
      <c r="N45" s="15">
        <v>85</v>
      </c>
      <c r="O45" s="15">
        <v>43</v>
      </c>
      <c r="P45" s="15">
        <v>0</v>
      </c>
      <c r="Q45" s="44"/>
      <c r="S45" s="25"/>
      <c r="T45" s="26"/>
      <c r="U45" s="25">
        <f t="shared" si="1"/>
        <v>9037</v>
      </c>
      <c r="V45" s="27"/>
      <c r="W45" s="29" t="e">
        <f>U45-#REF!</f>
        <v>#REF!</v>
      </c>
    </row>
    <row r="46" spans="1:25" ht="12.75" customHeight="1">
      <c r="B46" s="10" t="s">
        <v>23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5"/>
      <c r="S46" s="20"/>
      <c r="U46" s="20"/>
    </row>
    <row r="47" spans="1:25" ht="12.75" customHeight="1">
      <c r="A47" s="3"/>
      <c r="B47" s="5" t="s">
        <v>8</v>
      </c>
      <c r="C47" s="14">
        <v>0</v>
      </c>
      <c r="D47" s="14">
        <v>112553</v>
      </c>
      <c r="E47" s="14">
        <v>225105</v>
      </c>
      <c r="F47" s="14">
        <v>281382</v>
      </c>
      <c r="G47" s="14">
        <v>337658</v>
      </c>
      <c r="H47" s="14">
        <v>393934</v>
      </c>
      <c r="I47" s="14">
        <v>450210</v>
      </c>
      <c r="J47" s="14">
        <v>478349</v>
      </c>
      <c r="K47" s="14">
        <v>506487</v>
      </c>
      <c r="L47" s="14">
        <v>517742</v>
      </c>
      <c r="M47" s="14">
        <v>528997</v>
      </c>
      <c r="N47" s="14">
        <v>540252</v>
      </c>
      <c r="O47" s="14">
        <v>551508</v>
      </c>
      <c r="P47" s="14">
        <v>562763</v>
      </c>
      <c r="Q47" s="43">
        <v>131502</v>
      </c>
      <c r="S47" s="21">
        <f t="shared" si="0"/>
        <v>5486940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9</v>
      </c>
      <c r="C48" s="15">
        <v>1665</v>
      </c>
      <c r="D48" s="15">
        <v>1332</v>
      </c>
      <c r="E48" s="15">
        <v>999</v>
      </c>
      <c r="F48" s="15">
        <v>833</v>
      </c>
      <c r="G48" s="15">
        <v>666</v>
      </c>
      <c r="H48" s="15">
        <v>500</v>
      </c>
      <c r="I48" s="15">
        <v>333</v>
      </c>
      <c r="J48" s="15">
        <v>250</v>
      </c>
      <c r="K48" s="15">
        <v>167</v>
      </c>
      <c r="L48" s="15">
        <v>133</v>
      </c>
      <c r="M48" s="15">
        <v>100</v>
      </c>
      <c r="N48" s="15">
        <v>67</v>
      </c>
      <c r="O48" s="15">
        <v>33</v>
      </c>
      <c r="P48" s="15">
        <v>0</v>
      </c>
      <c r="Q48" s="44"/>
      <c r="S48" s="25"/>
      <c r="T48" s="26"/>
      <c r="U48" s="25">
        <f t="shared" si="1"/>
        <v>7078</v>
      </c>
      <c r="V48" s="27"/>
      <c r="W48" s="29" t="e">
        <f>U48-#REF!</f>
        <v>#REF!</v>
      </c>
    </row>
    <row r="49" spans="1:25" ht="12.75" customHeight="1">
      <c r="A49" s="3"/>
      <c r="B49" s="10" t="s">
        <v>24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S49" s="20"/>
      <c r="U49" s="20"/>
    </row>
    <row r="50" spans="1:25" ht="12.75" customHeight="1">
      <c r="B50" s="5" t="s">
        <v>8</v>
      </c>
      <c r="C50" s="14">
        <v>0</v>
      </c>
      <c r="D50" s="14">
        <v>123648</v>
      </c>
      <c r="E50" s="14">
        <v>247295</v>
      </c>
      <c r="F50" s="14">
        <v>309119</v>
      </c>
      <c r="G50" s="14">
        <v>370943</v>
      </c>
      <c r="H50" s="14">
        <v>432767</v>
      </c>
      <c r="I50" s="14">
        <v>494590</v>
      </c>
      <c r="J50" s="14">
        <v>525502</v>
      </c>
      <c r="K50" s="14">
        <v>556414</v>
      </c>
      <c r="L50" s="14">
        <v>568779</v>
      </c>
      <c r="M50" s="14">
        <v>581144</v>
      </c>
      <c r="N50" s="14">
        <v>593508</v>
      </c>
      <c r="O50" s="14">
        <v>605873</v>
      </c>
      <c r="P50" s="14">
        <v>618238</v>
      </c>
      <c r="Q50" s="43">
        <v>136139</v>
      </c>
      <c r="S50" s="21">
        <f t="shared" si="0"/>
        <v>6027820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9</v>
      </c>
      <c r="C51" s="15">
        <v>1694</v>
      </c>
      <c r="D51" s="15">
        <v>1355</v>
      </c>
      <c r="E51" s="15">
        <v>1016</v>
      </c>
      <c r="F51" s="15">
        <v>847</v>
      </c>
      <c r="G51" s="15">
        <v>678</v>
      </c>
      <c r="H51" s="15">
        <v>508</v>
      </c>
      <c r="I51" s="15">
        <v>339</v>
      </c>
      <c r="J51" s="15">
        <v>254</v>
      </c>
      <c r="K51" s="15">
        <v>169</v>
      </c>
      <c r="L51" s="15">
        <v>136</v>
      </c>
      <c r="M51" s="15">
        <v>102</v>
      </c>
      <c r="N51" s="15">
        <v>68</v>
      </c>
      <c r="O51" s="15">
        <v>34</v>
      </c>
      <c r="P51" s="15">
        <v>0</v>
      </c>
      <c r="Q51" s="44"/>
      <c r="S51" s="25"/>
      <c r="T51" s="26"/>
      <c r="U51" s="25">
        <f t="shared" si="1"/>
        <v>7200</v>
      </c>
      <c r="V51" s="27"/>
      <c r="W51" s="29" t="e">
        <f>U51-#REF!</f>
        <v>#REF!</v>
      </c>
    </row>
    <row r="52" spans="1:25" ht="12.75" customHeight="1">
      <c r="B52" s="38" t="s">
        <v>25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5"/>
      <c r="S52" s="20"/>
      <c r="U52" s="20"/>
    </row>
    <row r="53" spans="1:25" ht="12.75" customHeight="1">
      <c r="A53" s="3"/>
      <c r="B53" s="5" t="s">
        <v>8</v>
      </c>
      <c r="C53" s="14">
        <v>0</v>
      </c>
      <c r="D53" s="14">
        <v>167907</v>
      </c>
      <c r="E53" s="14">
        <v>335814</v>
      </c>
      <c r="F53" s="14">
        <v>419768</v>
      </c>
      <c r="G53" s="14">
        <v>503722</v>
      </c>
      <c r="H53" s="14">
        <v>587675</v>
      </c>
      <c r="I53" s="14">
        <v>671629</v>
      </c>
      <c r="J53" s="14">
        <v>713606</v>
      </c>
      <c r="K53" s="14">
        <v>755582</v>
      </c>
      <c r="L53" s="14">
        <v>772373</v>
      </c>
      <c r="M53" s="14">
        <v>789164</v>
      </c>
      <c r="N53" s="14">
        <v>805955</v>
      </c>
      <c r="O53" s="14">
        <v>822745</v>
      </c>
      <c r="P53" s="14">
        <v>839536</v>
      </c>
      <c r="Q53" s="43">
        <v>488269</v>
      </c>
      <c r="S53" s="21">
        <f t="shared" si="0"/>
        <v>8185476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9</v>
      </c>
      <c r="C54" s="15">
        <v>3027</v>
      </c>
      <c r="D54" s="15">
        <v>2422</v>
      </c>
      <c r="E54" s="15">
        <v>1816</v>
      </c>
      <c r="F54" s="15">
        <v>1514</v>
      </c>
      <c r="G54" s="15">
        <v>1211</v>
      </c>
      <c r="H54" s="15">
        <v>908</v>
      </c>
      <c r="I54" s="15">
        <v>605</v>
      </c>
      <c r="J54" s="15">
        <v>454</v>
      </c>
      <c r="K54" s="15">
        <v>303</v>
      </c>
      <c r="L54" s="15">
        <v>242</v>
      </c>
      <c r="M54" s="15">
        <v>182</v>
      </c>
      <c r="N54" s="15">
        <v>121</v>
      </c>
      <c r="O54" s="15">
        <v>61</v>
      </c>
      <c r="P54" s="15">
        <v>0</v>
      </c>
      <c r="Q54" s="44"/>
      <c r="S54" s="25"/>
      <c r="T54" s="26"/>
      <c r="U54" s="25">
        <f t="shared" si="1"/>
        <v>12866</v>
      </c>
      <c r="V54" s="27"/>
      <c r="W54" s="29" t="e">
        <f>U54-#REF!</f>
        <v>#REF!</v>
      </c>
    </row>
    <row r="55" spans="1:25" ht="24">
      <c r="A55" s="3"/>
      <c r="B55" s="50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5"/>
      <c r="S55" s="20"/>
      <c r="U55" s="20"/>
    </row>
    <row r="56" spans="1:25" ht="12.75" customHeight="1">
      <c r="B56" s="5" t="s">
        <v>8</v>
      </c>
      <c r="C56" s="14">
        <v>0</v>
      </c>
      <c r="D56" s="14">
        <v>37562</v>
      </c>
      <c r="E56" s="14">
        <v>75123</v>
      </c>
      <c r="F56" s="14">
        <v>93904</v>
      </c>
      <c r="G56" s="14">
        <v>112685</v>
      </c>
      <c r="H56" s="14">
        <v>131466</v>
      </c>
      <c r="I56" s="14">
        <v>150246</v>
      </c>
      <c r="J56" s="14">
        <v>159637</v>
      </c>
      <c r="K56" s="14">
        <v>169027</v>
      </c>
      <c r="L56" s="14">
        <v>172783</v>
      </c>
      <c r="M56" s="14">
        <v>176540</v>
      </c>
      <c r="N56" s="14">
        <v>180296</v>
      </c>
      <c r="O56" s="14">
        <v>184052</v>
      </c>
      <c r="P56" s="14">
        <v>187808</v>
      </c>
      <c r="Q56" s="43">
        <v>52392</v>
      </c>
      <c r="S56" s="21">
        <f t="shared" si="0"/>
        <v>1831129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9</v>
      </c>
      <c r="C57" s="15">
        <v>730</v>
      </c>
      <c r="D57" s="15">
        <v>584</v>
      </c>
      <c r="E57" s="15">
        <v>438</v>
      </c>
      <c r="F57" s="15">
        <v>365</v>
      </c>
      <c r="G57" s="15">
        <v>292</v>
      </c>
      <c r="H57" s="15">
        <v>219</v>
      </c>
      <c r="I57" s="15">
        <v>146</v>
      </c>
      <c r="J57" s="15">
        <v>110</v>
      </c>
      <c r="K57" s="15">
        <v>73</v>
      </c>
      <c r="L57" s="15">
        <v>58</v>
      </c>
      <c r="M57" s="15">
        <v>44</v>
      </c>
      <c r="N57" s="15">
        <v>29</v>
      </c>
      <c r="O57" s="15">
        <v>15</v>
      </c>
      <c r="P57" s="15">
        <v>0</v>
      </c>
      <c r="Q57" s="44"/>
      <c r="S57" s="25"/>
      <c r="T57" s="26"/>
      <c r="U57" s="25">
        <f t="shared" si="1"/>
        <v>3103</v>
      </c>
      <c r="V57" s="27"/>
      <c r="W57" s="29" t="e">
        <f>U57-#REF!</f>
        <v>#REF!</v>
      </c>
    </row>
    <row r="58" spans="1:25" ht="24">
      <c r="B58" s="50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5"/>
      <c r="S58" s="20"/>
      <c r="U58" s="20"/>
    </row>
    <row r="59" spans="1:25" ht="12.75" customHeight="1">
      <c r="A59" s="3"/>
      <c r="B59" s="5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3"/>
      <c r="S59" s="20"/>
      <c r="U59" s="20"/>
    </row>
    <row r="60" spans="1:25" ht="12.75" customHeight="1">
      <c r="B60" s="6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4"/>
      <c r="S60" s="20"/>
      <c r="U60" s="20"/>
    </row>
    <row r="61" spans="1:25" ht="14.25" customHeight="1"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5"/>
      <c r="S61" s="20"/>
      <c r="U61" s="20"/>
    </row>
    <row r="62" spans="1:25" ht="12.75" customHeight="1">
      <c r="A62" s="3"/>
      <c r="B62" s="5" t="s">
        <v>8</v>
      </c>
      <c r="C62" s="14">
        <v>0</v>
      </c>
      <c r="D62" s="14">
        <v>19986</v>
      </c>
      <c r="E62" s="14">
        <v>39972</v>
      </c>
      <c r="F62" s="14">
        <v>49966</v>
      </c>
      <c r="G62" s="14">
        <v>59959</v>
      </c>
      <c r="H62" s="14">
        <v>69952</v>
      </c>
      <c r="I62" s="14">
        <v>79945</v>
      </c>
      <c r="J62" s="14">
        <v>84941</v>
      </c>
      <c r="K62" s="14">
        <v>89938</v>
      </c>
      <c r="L62" s="14">
        <v>91937</v>
      </c>
      <c r="M62" s="14">
        <v>93935</v>
      </c>
      <c r="N62" s="14">
        <v>95934</v>
      </c>
      <c r="O62" s="14">
        <v>97932</v>
      </c>
      <c r="P62" s="14">
        <v>99931</v>
      </c>
      <c r="Q62" s="43">
        <v>15566</v>
      </c>
      <c r="S62" s="21">
        <f t="shared" si="0"/>
        <v>974328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9</v>
      </c>
      <c r="C63" s="15">
        <v>382</v>
      </c>
      <c r="D63" s="15">
        <v>306</v>
      </c>
      <c r="E63" s="15">
        <v>229</v>
      </c>
      <c r="F63" s="15">
        <v>191</v>
      </c>
      <c r="G63" s="15">
        <v>153</v>
      </c>
      <c r="H63" s="15">
        <v>115</v>
      </c>
      <c r="I63" s="15">
        <v>76</v>
      </c>
      <c r="J63" s="15">
        <v>57</v>
      </c>
      <c r="K63" s="15">
        <v>38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44"/>
      <c r="S63" s="25"/>
      <c r="T63" s="26"/>
      <c r="U63" s="25">
        <f t="shared" si="1"/>
        <v>1624</v>
      </c>
      <c r="V63" s="27"/>
      <c r="W63" s="29" t="e">
        <f>U63-#REF!</f>
        <v>#REF!</v>
      </c>
    </row>
    <row r="64" spans="1:25">
      <c r="A64" s="3"/>
      <c r="B64" s="10" t="s">
        <v>29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5"/>
      <c r="S64" s="20"/>
      <c r="U64" s="20">
        <f t="shared" si="1"/>
        <v>0</v>
      </c>
    </row>
    <row r="65" spans="1:25">
      <c r="A65" s="3"/>
      <c r="B65" s="5" t="s">
        <v>8</v>
      </c>
      <c r="C65" s="17">
        <v>0</v>
      </c>
      <c r="D65" s="17">
        <v>90104</v>
      </c>
      <c r="E65" s="17">
        <v>180208</v>
      </c>
      <c r="F65" s="17">
        <v>225261</v>
      </c>
      <c r="G65" s="17">
        <v>270313</v>
      </c>
      <c r="H65" s="17">
        <v>315365</v>
      </c>
      <c r="I65" s="17">
        <v>360417</v>
      </c>
      <c r="J65" s="17">
        <v>382943</v>
      </c>
      <c r="K65" s="17">
        <v>405469</v>
      </c>
      <c r="L65" s="17">
        <v>414479</v>
      </c>
      <c r="M65" s="17">
        <v>423490</v>
      </c>
      <c r="N65" s="17">
        <v>432500</v>
      </c>
      <c r="O65" s="17">
        <v>441511</v>
      </c>
      <c r="P65" s="17">
        <v>450521</v>
      </c>
      <c r="Q65" s="43">
        <v>250481</v>
      </c>
      <c r="S65" s="21">
        <f t="shared" si="0"/>
        <v>4392581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9</v>
      </c>
      <c r="C66" s="15">
        <v>1646</v>
      </c>
      <c r="D66" s="15">
        <v>1317</v>
      </c>
      <c r="E66" s="15">
        <v>988</v>
      </c>
      <c r="F66" s="15">
        <v>823</v>
      </c>
      <c r="G66" s="15">
        <v>658</v>
      </c>
      <c r="H66" s="15">
        <v>494</v>
      </c>
      <c r="I66" s="15">
        <v>329</v>
      </c>
      <c r="J66" s="15">
        <v>247</v>
      </c>
      <c r="K66" s="15">
        <v>165</v>
      </c>
      <c r="L66" s="15">
        <v>132</v>
      </c>
      <c r="M66" s="15">
        <v>99</v>
      </c>
      <c r="N66" s="15">
        <v>66</v>
      </c>
      <c r="O66" s="15">
        <v>33</v>
      </c>
      <c r="P66" s="15">
        <v>0</v>
      </c>
      <c r="Q66" s="44"/>
      <c r="S66" s="25"/>
      <c r="T66" s="26"/>
      <c r="U66" s="25">
        <f t="shared" si="1"/>
        <v>6997</v>
      </c>
      <c r="V66" s="27"/>
      <c r="W66" s="29" t="e">
        <f>U66-#REF!</f>
        <v>#REF!</v>
      </c>
    </row>
    <row r="67" spans="1:25">
      <c r="B67" s="10" t="s">
        <v>30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S67" s="20"/>
      <c r="U67" s="20"/>
    </row>
    <row r="68" spans="1:25">
      <c r="A68" s="3"/>
      <c r="B68" s="5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3">
        <v>1503085</v>
      </c>
      <c r="S68" s="20"/>
      <c r="U68" s="20"/>
    </row>
    <row r="69" spans="1:25" ht="15" thickBot="1">
      <c r="B69" s="12" t="s">
        <v>9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7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31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2025-08-26T17:58:16Z</dcterms:modified>
  <cp:category/>
  <cp:contentStatus/>
</cp:coreProperties>
</file>