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isaesp-my.sharepoint.com/personal/lcantero_tgi_com_co/Documents/Descargas/"/>
    </mc:Choice>
  </mc:AlternateContent>
  <xr:revisionPtr revIDLastSave="0" documentId="8_{49A6C07F-BFA1-45FD-BADE-772F36FB83CE}" xr6:coauthVersionLast="47" xr6:coauthVersionMax="47" xr10:uidLastSave="{00000000-0000-0000-0000-000000000000}"/>
  <bookViews>
    <workbookView xWindow="-108" yWindow="-108" windowWidth="23256" windowHeight="13896" tabRatio="836" xr2:uid="{00000000-000D-0000-FFFF-FFFF00000000}"/>
  </bookViews>
  <sheets>
    <sheet name="Cargos 2025_Def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2025_Def'!$B$4:$Q$70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2025_Def'!$1:$3</definedName>
    <definedName name="VAR">#REF!</definedName>
    <definedName name="VARACORR">#REF!</definedName>
    <definedName name="WILLI">#REF!</definedName>
    <definedName name="Z">[1]Indices!#REF!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W35" i="40"/>
  <c r="S35" i="40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W15" i="40"/>
  <c r="U15" i="40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<sst xmlns="http://schemas.openxmlformats.org/spreadsheetml/2006/main" count="74" uniqueCount="32">
  <si>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r>
      <t xml:space="preserve">CARGOS RESOLUCIÓN CREG 102 010 de 2022 A DIC DE 2024 - APLICADOS DE ENERO A MARZO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</si>
  <si>
    <t>% de la Inversión Base Remunerada con Cargo Fijo</t>
  </si>
  <si>
    <t>CARGO AO&amp;M ($/KPCD/A)</t>
  </si>
  <si>
    <t xml:space="preserve">VALIDACION CF </t>
  </si>
  <si>
    <t xml:space="preserve">VALIDACION CV </t>
  </si>
  <si>
    <t xml:space="preserve">VALIDACION </t>
  </si>
  <si>
    <t>VALIDACION AO&amp;M</t>
  </si>
  <si>
    <t>Ballena – Barrancabermeja</t>
  </si>
  <si>
    <t xml:space="preserve">       C.F. ($/KPCD-año)</t>
  </si>
  <si>
    <t xml:space="preserve">       C.V. ($/KPC)</t>
  </si>
  <si>
    <t xml:space="preserve">Barrancabermeja – Sebastopol 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</si>
  <si>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</si>
  <si>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</si>
  <si>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</si>
  <si>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</si>
  <si>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</si>
  <si>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</si>
  <si>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</si>
  <si>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</si>
  <si>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</si>
  <si>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>El Porvenir - La Belleza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</si>
  <si>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</si>
  <si>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</si>
  <si>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</si>
  <si>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</si>
  <si>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</si>
  <si>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>Cargos Estampilla Ramales con Delta Cargos</t>
  </si>
  <si>
    <t xml:space="preserve">Cargos Estampilla Gasoductos Principales </t>
  </si>
  <si>
    <t>Cusiana - El Porvenir</t>
  </si>
  <si>
    <t>Gasoducto de la Sabana</t>
  </si>
  <si>
    <t>Gasoducto del Ariari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</si>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</sst>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9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8" fontId="30" fillId="0" borderId="15" xfId="266" applyNumberFormat="1" applyFont="1" applyBorder="1" applyAlignment="1">
      <alignment horizontal="justify" vertical="top" wrapText="1"/>
    </xf>
    <xf numFmtId="168" fontId="30" fillId="0" borderId="27" xfId="266" applyNumberFormat="1" applyFont="1" applyBorder="1" applyAlignment="1">
      <alignment horizontal="justify" vertical="top" wrapText="1"/>
    </xf>
    <xf numFmtId="168" fontId="32" fillId="0" borderId="24" xfId="266" applyNumberFormat="1" applyFont="1" applyBorder="1" applyAlignment="1">
      <alignment horizontal="justify" wrapText="1"/>
    </xf>
    <xf numFmtId="168" fontId="8" fillId="0" borderId="0" xfId="267" applyNumberFormat="1" applyFont="1" applyFill="1" applyBorder="1" applyAlignment="1">
      <alignment horizontal="center" wrapText="1"/>
    </xf>
    <xf numFmtId="170" fontId="28" fillId="0" borderId="0" xfId="267" applyNumberFormat="1" applyFont="1" applyFill="1" applyBorder="1"/>
    <xf numFmtId="168" fontId="32" fillId="0" borderId="30" xfId="266" applyNumberFormat="1" applyFont="1" applyBorder="1" applyAlignment="1">
      <alignment wrapText="1"/>
    </xf>
    <xf numFmtId="168" fontId="30" fillId="0" borderId="31" xfId="266" applyNumberFormat="1" applyFont="1" applyBorder="1" applyAlignment="1">
      <alignment horizontal="justify" vertical="top" wrapText="1"/>
    </xf>
    <xf numFmtId="168" fontId="30" fillId="0" borderId="17" xfId="266" applyNumberFormat="1" applyFont="1" applyBorder="1" applyAlignment="1">
      <alignment horizontal="justify" vertical="top" wrapText="1"/>
    </xf>
    <xf numFmtId="168" fontId="8" fillId="0" borderId="33" xfId="267" applyNumberFormat="1" applyFont="1" applyFill="1" applyBorder="1" applyAlignment="1">
      <alignment horizontal="center" wrapText="1"/>
    </xf>
    <xf numFmtId="166" fontId="8" fillId="0" borderId="16" xfId="267" applyNumberFormat="1" applyFont="1" applyFill="1" applyBorder="1" applyAlignment="1">
      <alignment horizontal="center" wrapText="1"/>
    </xf>
    <xf numFmtId="166" fontId="8" fillId="0" borderId="28" xfId="267" applyNumberFormat="1" applyFont="1" applyFill="1" applyBorder="1" applyAlignment="1">
      <alignment horizontal="center" wrapText="1"/>
    </xf>
    <xf numFmtId="166" fontId="8" fillId="0" borderId="0" xfId="267" applyNumberFormat="1" applyFont="1" applyFill="1" applyBorder="1" applyAlignment="1">
      <alignment horizontal="center" wrapText="1"/>
    </xf>
    <xf numFmtId="166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6" fontId="28" fillId="0" borderId="0" xfId="266" applyNumberFormat="1" applyFont="1" applyAlignment="1">
      <alignment horizontal="center"/>
    </xf>
    <xf numFmtId="166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6" fontId="28" fillId="6" borderId="0" xfId="266" applyNumberFormat="1" applyFont="1" applyFill="1"/>
    <xf numFmtId="166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6" fontId="28" fillId="35" borderId="0" xfId="266" applyNumberFormat="1" applyFont="1" applyFill="1"/>
    <xf numFmtId="166" fontId="28" fillId="36" borderId="0" xfId="266" applyNumberFormat="1" applyFont="1" applyFill="1"/>
    <xf numFmtId="0" fontId="28" fillId="36" borderId="0" xfId="266" applyFont="1" applyFill="1"/>
    <xf numFmtId="166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6" fontId="28" fillId="7" borderId="0" xfId="266" applyNumberFormat="1" applyFont="1" applyFill="1"/>
    <xf numFmtId="166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8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6" fontId="28" fillId="0" borderId="26" xfId="267" applyNumberFormat="1" applyFont="1" applyFill="1" applyBorder="1"/>
    <xf numFmtId="166" fontId="28" fillId="0" borderId="29" xfId="267" applyNumberFormat="1" applyFont="1" applyFill="1" applyBorder="1"/>
    <xf numFmtId="166" fontId="28" fillId="0" borderId="25" xfId="267" applyNumberFormat="1" applyFont="1" applyFill="1" applyBorder="1"/>
    <xf numFmtId="166" fontId="32" fillId="0" borderId="14" xfId="266" applyNumberFormat="1" applyFont="1" applyBorder="1" applyAlignment="1">
      <alignment wrapText="1"/>
    </xf>
    <xf numFmtId="166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8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B1" sqref="B1:Q1"/>
    </sheetView>
  </sheetViews>
  <sheetFormatPr defaultColWidth="11.42578125" defaultRowHeight="13.9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90" customHeight="1" thickBot="1">
      <c r="A1" s="3"/>
      <c r="B1" s="51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2</v>
      </c>
      <c r="S2" s="28" t="s">
        <v>3</v>
      </c>
      <c r="T2" s="28"/>
      <c r="U2" s="28" t="s">
        <v>4</v>
      </c>
      <c r="V2" s="28"/>
      <c r="W2" s="28" t="s">
        <v>5</v>
      </c>
      <c r="Y2" s="28" t="s">
        <v>6</v>
      </c>
    </row>
    <row r="3" spans="1:25" ht="23.45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8</v>
      </c>
      <c r="C5" s="14">
        <v>0</v>
      </c>
      <c r="D5" s="14">
        <v>244103</v>
      </c>
      <c r="E5" s="14">
        <v>488207</v>
      </c>
      <c r="F5" s="14">
        <v>610259</v>
      </c>
      <c r="G5" s="14">
        <v>732310</v>
      </c>
      <c r="H5" s="14">
        <v>854362</v>
      </c>
      <c r="I5" s="14">
        <v>976414</v>
      </c>
      <c r="J5" s="14">
        <v>1037439</v>
      </c>
      <c r="K5" s="14">
        <v>1098465</v>
      </c>
      <c r="L5" s="14">
        <v>1122876</v>
      </c>
      <c r="M5" s="14">
        <v>1147286</v>
      </c>
      <c r="N5" s="14">
        <v>1171696</v>
      </c>
      <c r="O5" s="14">
        <v>1196107</v>
      </c>
      <c r="P5" s="14">
        <v>1220517</v>
      </c>
      <c r="Q5" s="43">
        <v>834228</v>
      </c>
      <c r="S5" s="32">
        <f>SUM(C5:P5)</f>
        <v>11900041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9</v>
      </c>
      <c r="C6" s="15">
        <v>5135</v>
      </c>
      <c r="D6" s="15">
        <v>4108</v>
      </c>
      <c r="E6" s="15">
        <v>3081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21825</v>
      </c>
      <c r="V6" s="31"/>
      <c r="W6" s="30" t="e">
        <f>U6-#REF!</f>
        <v>#REF!</v>
      </c>
    </row>
    <row r="7" spans="1:25" ht="12.75" customHeight="1">
      <c r="B7" s="4" t="s">
        <v>10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8</v>
      </c>
      <c r="C8" s="14">
        <v>0</v>
      </c>
      <c r="D8" s="14">
        <v>112398</v>
      </c>
      <c r="E8" s="14">
        <v>224796</v>
      </c>
      <c r="F8" s="14">
        <v>280996</v>
      </c>
      <c r="G8" s="14">
        <v>337195</v>
      </c>
      <c r="H8" s="14">
        <v>393394</v>
      </c>
      <c r="I8" s="14">
        <v>449593</v>
      </c>
      <c r="J8" s="14">
        <v>477692</v>
      </c>
      <c r="K8" s="14">
        <v>505792</v>
      </c>
      <c r="L8" s="14">
        <v>517032</v>
      </c>
      <c r="M8" s="14">
        <v>528272</v>
      </c>
      <c r="N8" s="14">
        <v>539511</v>
      </c>
      <c r="O8" s="14">
        <v>550751</v>
      </c>
      <c r="P8" s="14">
        <v>561991</v>
      </c>
      <c r="Q8" s="43">
        <v>200900</v>
      </c>
      <c r="S8" s="21">
        <f t="shared" ref="S8:S65" si="0">SUM(C8:P8)</f>
        <v>5479413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9</v>
      </c>
      <c r="C9" s="15">
        <v>3444</v>
      </c>
      <c r="D9" s="15">
        <v>2755</v>
      </c>
      <c r="E9" s="15">
        <v>2066</v>
      </c>
      <c r="F9" s="15">
        <v>1722</v>
      </c>
      <c r="G9" s="15">
        <v>1378</v>
      </c>
      <c r="H9" s="15">
        <v>1033</v>
      </c>
      <c r="I9" s="15">
        <v>689</v>
      </c>
      <c r="J9" s="15">
        <v>517</v>
      </c>
      <c r="K9" s="15">
        <v>344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14638</v>
      </c>
      <c r="V9" s="27"/>
      <c r="W9" s="29" t="e">
        <f>U9-#REF!</f>
        <v>#REF!</v>
      </c>
    </row>
    <row r="10" spans="1:25" ht="12.75" customHeight="1">
      <c r="A10" s="3"/>
      <c r="B10" s="7" t="s">
        <v>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8</v>
      </c>
      <c r="C11" s="14">
        <v>0</v>
      </c>
      <c r="D11" s="14">
        <v>45892</v>
      </c>
      <c r="E11" s="14">
        <v>91784</v>
      </c>
      <c r="F11" s="14">
        <v>114730</v>
      </c>
      <c r="G11" s="14">
        <v>137675</v>
      </c>
      <c r="H11" s="14">
        <v>160621</v>
      </c>
      <c r="I11" s="14">
        <v>183567</v>
      </c>
      <c r="J11" s="14">
        <v>195040</v>
      </c>
      <c r="K11" s="14">
        <v>206513</v>
      </c>
      <c r="L11" s="14">
        <v>211102</v>
      </c>
      <c r="M11" s="14">
        <v>215691</v>
      </c>
      <c r="N11" s="14">
        <v>220281</v>
      </c>
      <c r="O11" s="14">
        <v>224870</v>
      </c>
      <c r="P11" s="14">
        <v>229459</v>
      </c>
      <c r="Q11" s="43">
        <v>57828</v>
      </c>
      <c r="S11" s="21">
        <f t="shared" si="0"/>
        <v>2237225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9</v>
      </c>
      <c r="C12" s="15">
        <v>1902</v>
      </c>
      <c r="D12" s="15">
        <v>1522</v>
      </c>
      <c r="E12" s="15">
        <v>1141</v>
      </c>
      <c r="F12" s="15">
        <v>951</v>
      </c>
      <c r="G12" s="15">
        <v>761</v>
      </c>
      <c r="H12" s="15">
        <v>571</v>
      </c>
      <c r="I12" s="15">
        <v>380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8083</v>
      </c>
      <c r="V12" s="27"/>
      <c r="W12" s="29" t="e">
        <f>U12-#REF!</f>
        <v>#REF!</v>
      </c>
    </row>
    <row r="13" spans="1:25" ht="12.75" customHeight="1">
      <c r="B13" s="7" t="s">
        <v>12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8</v>
      </c>
      <c r="C14" s="14">
        <v>0</v>
      </c>
      <c r="D14" s="14">
        <v>109213</v>
      </c>
      <c r="E14" s="14">
        <v>218425</v>
      </c>
      <c r="F14" s="14">
        <v>273032</v>
      </c>
      <c r="G14" s="14">
        <v>327638</v>
      </c>
      <c r="H14" s="14">
        <v>382244</v>
      </c>
      <c r="I14" s="14">
        <v>436850</v>
      </c>
      <c r="J14" s="14">
        <v>464154</v>
      </c>
      <c r="K14" s="14">
        <v>491457</v>
      </c>
      <c r="L14" s="14">
        <v>502378</v>
      </c>
      <c r="M14" s="14">
        <v>513299</v>
      </c>
      <c r="N14" s="14">
        <v>524220</v>
      </c>
      <c r="O14" s="14">
        <v>535142</v>
      </c>
      <c r="P14" s="14">
        <v>546063</v>
      </c>
      <c r="Q14" s="43">
        <v>150499</v>
      </c>
      <c r="S14" s="21">
        <f t="shared" si="0"/>
        <v>5324115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9</v>
      </c>
      <c r="C15" s="15">
        <v>2248</v>
      </c>
      <c r="D15" s="15">
        <v>1798</v>
      </c>
      <c r="E15" s="15">
        <v>1349</v>
      </c>
      <c r="F15" s="15">
        <v>1124</v>
      </c>
      <c r="G15" s="15">
        <v>899</v>
      </c>
      <c r="H15" s="15">
        <v>674</v>
      </c>
      <c r="I15" s="15">
        <v>450</v>
      </c>
      <c r="J15" s="15">
        <v>337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9554</v>
      </c>
      <c r="V15" s="27"/>
      <c r="W15" s="29" t="e">
        <f>U15-#REF!</f>
        <v>#REF!</v>
      </c>
    </row>
    <row r="16" spans="1:25" ht="15.75" customHeight="1">
      <c r="A16" s="3"/>
      <c r="B16" s="7" t="s">
        <v>13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8</v>
      </c>
      <c r="C17" s="14">
        <v>0</v>
      </c>
      <c r="D17" s="14">
        <v>137132</v>
      </c>
      <c r="E17" s="14">
        <v>274264</v>
      </c>
      <c r="F17" s="14">
        <v>342830</v>
      </c>
      <c r="G17" s="14">
        <v>411395</v>
      </c>
      <c r="H17" s="14">
        <v>479961</v>
      </c>
      <c r="I17" s="14">
        <v>548527</v>
      </c>
      <c r="J17" s="14">
        <v>582810</v>
      </c>
      <c r="K17" s="14">
        <v>617093</v>
      </c>
      <c r="L17" s="14">
        <v>630806</v>
      </c>
      <c r="M17" s="14">
        <v>644519</v>
      </c>
      <c r="N17" s="14">
        <v>658233</v>
      </c>
      <c r="O17" s="14">
        <v>671946</v>
      </c>
      <c r="P17" s="14">
        <v>685659</v>
      </c>
      <c r="Q17" s="43">
        <v>515976</v>
      </c>
      <c r="S17" s="21">
        <f t="shared" si="0"/>
        <v>6685175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9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8</v>
      </c>
      <c r="C20" s="14">
        <v>0</v>
      </c>
      <c r="D20" s="14">
        <v>48429</v>
      </c>
      <c r="E20" s="14">
        <v>96857</v>
      </c>
      <c r="F20" s="14">
        <v>121072</v>
      </c>
      <c r="G20" s="14">
        <v>145286</v>
      </c>
      <c r="H20" s="14">
        <v>169500</v>
      </c>
      <c r="I20" s="14">
        <v>193714</v>
      </c>
      <c r="J20" s="14">
        <v>205822</v>
      </c>
      <c r="K20" s="14">
        <v>217929</v>
      </c>
      <c r="L20" s="14">
        <v>222772</v>
      </c>
      <c r="M20" s="14">
        <v>227614</v>
      </c>
      <c r="N20" s="14">
        <v>232457</v>
      </c>
      <c r="O20" s="14">
        <v>237300</v>
      </c>
      <c r="P20" s="14">
        <v>242143</v>
      </c>
      <c r="Q20" s="43">
        <v>177151</v>
      </c>
      <c r="S20" s="21">
        <f t="shared" si="0"/>
        <v>2360895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9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15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8</v>
      </c>
      <c r="C23" s="14">
        <v>0</v>
      </c>
      <c r="D23" s="14">
        <v>111716</v>
      </c>
      <c r="E23" s="14">
        <v>223431</v>
      </c>
      <c r="F23" s="14">
        <v>279289</v>
      </c>
      <c r="G23" s="14">
        <v>335147</v>
      </c>
      <c r="H23" s="14">
        <v>391005</v>
      </c>
      <c r="I23" s="14">
        <v>446862</v>
      </c>
      <c r="J23" s="14">
        <v>474791</v>
      </c>
      <c r="K23" s="14">
        <v>502720</v>
      </c>
      <c r="L23" s="14">
        <v>513892</v>
      </c>
      <c r="M23" s="14">
        <v>525063</v>
      </c>
      <c r="N23" s="14">
        <v>536235</v>
      </c>
      <c r="O23" s="14">
        <v>547406</v>
      </c>
      <c r="P23" s="14">
        <v>558578</v>
      </c>
      <c r="Q23" s="43">
        <v>397079</v>
      </c>
      <c r="S23" s="21">
        <f t="shared" si="0"/>
        <v>5446135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9</v>
      </c>
      <c r="C24" s="15">
        <v>2692</v>
      </c>
      <c r="D24" s="15">
        <v>2154</v>
      </c>
      <c r="E24" s="15">
        <v>1615</v>
      </c>
      <c r="F24" s="15">
        <v>1346</v>
      </c>
      <c r="G24" s="15">
        <v>1077</v>
      </c>
      <c r="H24" s="15">
        <v>808</v>
      </c>
      <c r="I24" s="15">
        <v>538</v>
      </c>
      <c r="J24" s="15">
        <v>404</v>
      </c>
      <c r="K24" s="15">
        <v>269</v>
      </c>
      <c r="L24" s="15">
        <v>215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11442</v>
      </c>
      <c r="V24" s="27"/>
      <c r="W24" s="29" t="e">
        <f>U24-#REF!</f>
        <v>#REF!</v>
      </c>
    </row>
    <row r="25" spans="1:25" ht="12.75" customHeight="1">
      <c r="B25" s="7" t="s">
        <v>16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8</v>
      </c>
      <c r="C26" s="14">
        <v>0</v>
      </c>
      <c r="D26" s="14">
        <v>379732</v>
      </c>
      <c r="E26" s="14">
        <v>759464</v>
      </c>
      <c r="F26" s="14">
        <v>949330</v>
      </c>
      <c r="G26" s="14">
        <v>1139195</v>
      </c>
      <c r="H26" s="14">
        <v>1329061</v>
      </c>
      <c r="I26" s="14">
        <v>1518927</v>
      </c>
      <c r="J26" s="14">
        <v>1613860</v>
      </c>
      <c r="K26" s="14">
        <v>1708793</v>
      </c>
      <c r="L26" s="14">
        <v>1746766</v>
      </c>
      <c r="M26" s="14">
        <v>1784739</v>
      </c>
      <c r="N26" s="14">
        <v>1822713</v>
      </c>
      <c r="O26" s="14">
        <v>1860686</v>
      </c>
      <c r="P26" s="14">
        <v>1898659</v>
      </c>
      <c r="Q26" s="43">
        <v>369878</v>
      </c>
      <c r="S26" s="21">
        <f t="shared" si="0"/>
        <v>18511925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9</v>
      </c>
      <c r="C27" s="15">
        <v>5521</v>
      </c>
      <c r="D27" s="15">
        <v>4417</v>
      </c>
      <c r="E27" s="15">
        <v>3313</v>
      </c>
      <c r="F27" s="15">
        <v>2761</v>
      </c>
      <c r="G27" s="15">
        <v>2208</v>
      </c>
      <c r="H27" s="15">
        <v>1656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23464</v>
      </c>
      <c r="V27" s="27"/>
      <c r="W27" s="29" t="e">
        <f>U27-#REF!</f>
        <v>#REF!</v>
      </c>
    </row>
    <row r="28" spans="1:25" ht="12.75" customHeight="1">
      <c r="A28" s="3"/>
      <c r="B28" s="7" t="s">
        <v>17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8</v>
      </c>
      <c r="C29" s="14">
        <v>0</v>
      </c>
      <c r="D29" s="14">
        <v>1379990</v>
      </c>
      <c r="E29" s="14">
        <v>2759980</v>
      </c>
      <c r="F29" s="14">
        <v>3449975</v>
      </c>
      <c r="G29" s="14">
        <v>4139970</v>
      </c>
      <c r="H29" s="14">
        <v>4829965</v>
      </c>
      <c r="I29" s="14">
        <v>5519960</v>
      </c>
      <c r="J29" s="14">
        <v>5864958</v>
      </c>
      <c r="K29" s="14">
        <v>6209955</v>
      </c>
      <c r="L29" s="14">
        <v>6347954</v>
      </c>
      <c r="M29" s="14">
        <v>6485953</v>
      </c>
      <c r="N29" s="14">
        <v>6623952</v>
      </c>
      <c r="O29" s="14">
        <v>6761951</v>
      </c>
      <c r="P29" s="14">
        <v>6899950</v>
      </c>
      <c r="Q29" s="43">
        <v>890742</v>
      </c>
      <c r="S29" s="21">
        <f t="shared" si="0"/>
        <v>67274513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9</v>
      </c>
      <c r="C30" s="15">
        <v>21046</v>
      </c>
      <c r="D30" s="15">
        <v>16837</v>
      </c>
      <c r="E30" s="15">
        <v>12628</v>
      </c>
      <c r="F30" s="15">
        <v>10523</v>
      </c>
      <c r="G30" s="15">
        <v>8418</v>
      </c>
      <c r="H30" s="15">
        <v>6314</v>
      </c>
      <c r="I30" s="15">
        <v>4209</v>
      </c>
      <c r="J30" s="15">
        <v>3157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89447</v>
      </c>
      <c r="V30" s="27"/>
      <c r="W30" s="29" t="e">
        <f>U30-#REF!</f>
        <v>#REF!</v>
      </c>
    </row>
    <row r="31" spans="1:25" ht="12.75" customHeight="1">
      <c r="A31" s="3"/>
      <c r="B31" s="7" t="s">
        <v>18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8</v>
      </c>
      <c r="C32" s="14">
        <v>0</v>
      </c>
      <c r="D32" s="14">
        <v>123150</v>
      </c>
      <c r="E32" s="14">
        <v>246300</v>
      </c>
      <c r="F32" s="14">
        <v>307876</v>
      </c>
      <c r="G32" s="14">
        <v>369451</v>
      </c>
      <c r="H32" s="14">
        <v>431026</v>
      </c>
      <c r="I32" s="14">
        <v>492601</v>
      </c>
      <c r="J32" s="14">
        <v>523388</v>
      </c>
      <c r="K32" s="14">
        <v>554176</v>
      </c>
      <c r="L32" s="14">
        <v>566491</v>
      </c>
      <c r="M32" s="14">
        <v>578806</v>
      </c>
      <c r="N32" s="14">
        <v>591121</v>
      </c>
      <c r="O32" s="14">
        <v>603436</v>
      </c>
      <c r="P32" s="14">
        <v>615751</v>
      </c>
      <c r="Q32" s="43">
        <v>105694</v>
      </c>
      <c r="R32" s="9"/>
      <c r="S32" s="21">
        <f t="shared" si="0"/>
        <v>6003573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9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19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8</v>
      </c>
      <c r="C35" s="14">
        <v>0</v>
      </c>
      <c r="D35" s="14">
        <v>82780</v>
      </c>
      <c r="E35" s="14">
        <v>165560</v>
      </c>
      <c r="F35" s="14">
        <v>206950</v>
      </c>
      <c r="G35" s="14">
        <v>248339</v>
      </c>
      <c r="H35" s="14">
        <v>289729</v>
      </c>
      <c r="I35" s="14">
        <v>331119</v>
      </c>
      <c r="J35" s="14">
        <v>351814</v>
      </c>
      <c r="K35" s="14">
        <v>372509</v>
      </c>
      <c r="L35" s="14">
        <v>380787</v>
      </c>
      <c r="M35" s="14">
        <v>389065</v>
      </c>
      <c r="N35" s="14">
        <v>397343</v>
      </c>
      <c r="O35" s="14">
        <v>405621</v>
      </c>
      <c r="P35" s="14">
        <v>413899</v>
      </c>
      <c r="Q35" s="43">
        <v>73225</v>
      </c>
      <c r="S35" s="21">
        <f t="shared" si="0"/>
        <v>4035515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9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8</v>
      </c>
      <c r="C38" s="14">
        <v>0</v>
      </c>
      <c r="D38" s="14">
        <v>230990</v>
      </c>
      <c r="E38" s="14">
        <v>461980</v>
      </c>
      <c r="F38" s="14">
        <v>577475</v>
      </c>
      <c r="G38" s="14">
        <v>692969</v>
      </c>
      <c r="H38" s="14">
        <v>808464</v>
      </c>
      <c r="I38" s="14">
        <v>923959</v>
      </c>
      <c r="J38" s="14">
        <v>981707</v>
      </c>
      <c r="K38" s="14">
        <v>1039454</v>
      </c>
      <c r="L38" s="14">
        <v>1062553</v>
      </c>
      <c r="M38" s="14">
        <v>1085652</v>
      </c>
      <c r="N38" s="14">
        <v>1108751</v>
      </c>
      <c r="O38" s="14">
        <v>1131850</v>
      </c>
      <c r="P38" s="14">
        <v>1154949</v>
      </c>
      <c r="Q38" s="43">
        <v>240655</v>
      </c>
      <c r="S38" s="21">
        <f t="shared" si="0"/>
        <v>11260753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9</v>
      </c>
      <c r="C39" s="15">
        <v>4444</v>
      </c>
      <c r="D39" s="15">
        <v>3555</v>
      </c>
      <c r="E39" s="15">
        <v>2666</v>
      </c>
      <c r="F39" s="15">
        <v>2222</v>
      </c>
      <c r="G39" s="15">
        <v>1778</v>
      </c>
      <c r="H39" s="15">
        <v>1333</v>
      </c>
      <c r="I39" s="15">
        <v>889</v>
      </c>
      <c r="J39" s="15">
        <v>667</v>
      </c>
      <c r="K39" s="15">
        <v>444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18888</v>
      </c>
      <c r="V39" s="27"/>
      <c r="W39" s="29" t="e">
        <f>U39-#REF!</f>
        <v>#REF!</v>
      </c>
    </row>
    <row r="40" spans="1:25" ht="12.75" customHeight="1">
      <c r="B40" s="7" t="s">
        <v>21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8</v>
      </c>
      <c r="C41" s="14">
        <v>0</v>
      </c>
      <c r="D41" s="14">
        <v>146665</v>
      </c>
      <c r="E41" s="14">
        <v>293331</v>
      </c>
      <c r="F41" s="14">
        <v>366664</v>
      </c>
      <c r="G41" s="14">
        <v>439996</v>
      </c>
      <c r="H41" s="14">
        <v>513329</v>
      </c>
      <c r="I41" s="14">
        <v>586662</v>
      </c>
      <c r="J41" s="14">
        <v>623328</v>
      </c>
      <c r="K41" s="14">
        <v>659994</v>
      </c>
      <c r="L41" s="14">
        <v>674661</v>
      </c>
      <c r="M41" s="14">
        <v>689327</v>
      </c>
      <c r="N41" s="14">
        <v>703994</v>
      </c>
      <c r="O41" s="14">
        <v>718660</v>
      </c>
      <c r="P41" s="14">
        <v>733327</v>
      </c>
      <c r="Q41" s="43">
        <v>331994</v>
      </c>
      <c r="S41" s="21">
        <f t="shared" si="0"/>
        <v>7149938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9</v>
      </c>
      <c r="C42" s="15">
        <v>2077</v>
      </c>
      <c r="D42" s="15">
        <v>1662</v>
      </c>
      <c r="E42" s="15">
        <v>1246</v>
      </c>
      <c r="F42" s="15">
        <v>1039</v>
      </c>
      <c r="G42" s="15">
        <v>831</v>
      </c>
      <c r="H42" s="15">
        <v>623</v>
      </c>
      <c r="I42" s="15">
        <v>415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8829</v>
      </c>
      <c r="V42" s="27"/>
      <c r="W42" s="29" t="e">
        <f>U42-#REF!</f>
        <v>#REF!</v>
      </c>
    </row>
    <row r="43" spans="1:25" ht="12.75" customHeight="1">
      <c r="A43" s="3"/>
      <c r="B43" s="7" t="s">
        <v>22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8</v>
      </c>
      <c r="C44" s="14">
        <v>0</v>
      </c>
      <c r="D44" s="14">
        <v>164218</v>
      </c>
      <c r="E44" s="14">
        <v>328436</v>
      </c>
      <c r="F44" s="14">
        <v>410546</v>
      </c>
      <c r="G44" s="14">
        <v>492655</v>
      </c>
      <c r="H44" s="14">
        <v>574764</v>
      </c>
      <c r="I44" s="14">
        <v>656873</v>
      </c>
      <c r="J44" s="14">
        <v>697927</v>
      </c>
      <c r="K44" s="14">
        <v>738982</v>
      </c>
      <c r="L44" s="14">
        <v>755404</v>
      </c>
      <c r="M44" s="14">
        <v>771826</v>
      </c>
      <c r="N44" s="14">
        <v>788247</v>
      </c>
      <c r="O44" s="14">
        <v>804669</v>
      </c>
      <c r="P44" s="14">
        <v>821091</v>
      </c>
      <c r="Q44" s="43">
        <v>338340</v>
      </c>
      <c r="S44" s="21">
        <f t="shared" si="0"/>
        <v>8005638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9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23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8</v>
      </c>
      <c r="C47" s="14">
        <v>0</v>
      </c>
      <c r="D47" s="14">
        <v>119059</v>
      </c>
      <c r="E47" s="14">
        <v>238118</v>
      </c>
      <c r="F47" s="14">
        <v>297648</v>
      </c>
      <c r="G47" s="14">
        <v>357177</v>
      </c>
      <c r="H47" s="14">
        <v>416707</v>
      </c>
      <c r="I47" s="14">
        <v>476236</v>
      </c>
      <c r="J47" s="14">
        <v>506001</v>
      </c>
      <c r="K47" s="14">
        <v>535766</v>
      </c>
      <c r="L47" s="14">
        <v>547671</v>
      </c>
      <c r="M47" s="14">
        <v>559577</v>
      </c>
      <c r="N47" s="14">
        <v>571483</v>
      </c>
      <c r="O47" s="14">
        <v>583389</v>
      </c>
      <c r="P47" s="14">
        <v>595295</v>
      </c>
      <c r="Q47" s="43">
        <v>138339</v>
      </c>
      <c r="S47" s="21">
        <f t="shared" si="0"/>
        <v>5804127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9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24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8</v>
      </c>
      <c r="C50" s="14">
        <v>0</v>
      </c>
      <c r="D50" s="14">
        <v>130796</v>
      </c>
      <c r="E50" s="14">
        <v>261591</v>
      </c>
      <c r="F50" s="14">
        <v>326989</v>
      </c>
      <c r="G50" s="14">
        <v>392387</v>
      </c>
      <c r="H50" s="14">
        <v>457785</v>
      </c>
      <c r="I50" s="14">
        <v>523182</v>
      </c>
      <c r="J50" s="14">
        <v>555881</v>
      </c>
      <c r="K50" s="14">
        <v>588580</v>
      </c>
      <c r="L50" s="14">
        <v>601660</v>
      </c>
      <c r="M50" s="14">
        <v>614739</v>
      </c>
      <c r="N50" s="14">
        <v>627819</v>
      </c>
      <c r="O50" s="14">
        <v>640898</v>
      </c>
      <c r="P50" s="14">
        <v>653978</v>
      </c>
      <c r="Q50" s="43">
        <v>143217</v>
      </c>
      <c r="S50" s="21">
        <f t="shared" si="0"/>
        <v>6376285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9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25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8</v>
      </c>
      <c r="C53" s="14">
        <v>0</v>
      </c>
      <c r="D53" s="14">
        <v>177614</v>
      </c>
      <c r="E53" s="14">
        <v>355228</v>
      </c>
      <c r="F53" s="14">
        <v>444035</v>
      </c>
      <c r="G53" s="14">
        <v>532841</v>
      </c>
      <c r="H53" s="14">
        <v>621648</v>
      </c>
      <c r="I53" s="14">
        <v>710455</v>
      </c>
      <c r="J53" s="14">
        <v>754859</v>
      </c>
      <c r="K53" s="14">
        <v>799262</v>
      </c>
      <c r="L53" s="14">
        <v>817023</v>
      </c>
      <c r="M53" s="14">
        <v>834785</v>
      </c>
      <c r="N53" s="14">
        <v>852546</v>
      </c>
      <c r="O53" s="14">
        <v>870308</v>
      </c>
      <c r="P53" s="14">
        <v>888069</v>
      </c>
      <c r="Q53" s="43">
        <v>513654</v>
      </c>
      <c r="S53" s="21">
        <f t="shared" si="0"/>
        <v>8658673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9</v>
      </c>
      <c r="C54" s="15">
        <v>3201</v>
      </c>
      <c r="D54" s="15">
        <v>2561</v>
      </c>
      <c r="E54" s="15">
        <v>1921</v>
      </c>
      <c r="F54" s="15">
        <v>1601</v>
      </c>
      <c r="G54" s="15">
        <v>1280</v>
      </c>
      <c r="H54" s="15">
        <v>960</v>
      </c>
      <c r="I54" s="15">
        <v>640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13604</v>
      </c>
      <c r="V54" s="27"/>
      <c r="W54" s="29" t="e">
        <f>U54-#REF!</f>
        <v>#REF!</v>
      </c>
    </row>
    <row r="55" spans="1:25" ht="24">
      <c r="A55" s="3"/>
      <c r="B55" s="50" t="s">
        <v>26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8</v>
      </c>
      <c r="C56" s="14">
        <v>0</v>
      </c>
      <c r="D56" s="14">
        <v>39733</v>
      </c>
      <c r="E56" s="14">
        <v>79466</v>
      </c>
      <c r="F56" s="14">
        <v>99333</v>
      </c>
      <c r="G56" s="14">
        <v>119200</v>
      </c>
      <c r="H56" s="14">
        <v>139066</v>
      </c>
      <c r="I56" s="14">
        <v>158933</v>
      </c>
      <c r="J56" s="14">
        <v>168866</v>
      </c>
      <c r="K56" s="14">
        <v>178799</v>
      </c>
      <c r="L56" s="14">
        <v>182773</v>
      </c>
      <c r="M56" s="14">
        <v>186746</v>
      </c>
      <c r="N56" s="14">
        <v>190719</v>
      </c>
      <c r="O56" s="14">
        <v>194693</v>
      </c>
      <c r="P56" s="14">
        <v>198666</v>
      </c>
      <c r="Q56" s="43">
        <v>55116</v>
      </c>
      <c r="S56" s="21">
        <f t="shared" si="0"/>
        <v>1936993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9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27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8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28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8</v>
      </c>
      <c r="C62" s="14">
        <v>0</v>
      </c>
      <c r="D62" s="14">
        <v>21142</v>
      </c>
      <c r="E62" s="14">
        <v>42284</v>
      </c>
      <c r="F62" s="14">
        <v>52855</v>
      </c>
      <c r="G62" s="14">
        <v>63425</v>
      </c>
      <c r="H62" s="14">
        <v>73996</v>
      </c>
      <c r="I62" s="14">
        <v>84567</v>
      </c>
      <c r="J62" s="14">
        <v>89853</v>
      </c>
      <c r="K62" s="14">
        <v>95138</v>
      </c>
      <c r="L62" s="14">
        <v>97252</v>
      </c>
      <c r="M62" s="14">
        <v>99366</v>
      </c>
      <c r="N62" s="14">
        <v>101481</v>
      </c>
      <c r="O62" s="14">
        <v>103595</v>
      </c>
      <c r="P62" s="14">
        <v>105709</v>
      </c>
      <c r="Q62" s="43">
        <v>16375</v>
      </c>
      <c r="S62" s="21">
        <f t="shared" si="0"/>
        <v>1030663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9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29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8</v>
      </c>
      <c r="C65" s="17">
        <v>0</v>
      </c>
      <c r="D65" s="17">
        <v>95313</v>
      </c>
      <c r="E65" s="17">
        <v>190626</v>
      </c>
      <c r="F65" s="17">
        <v>238283</v>
      </c>
      <c r="G65" s="17">
        <v>285940</v>
      </c>
      <c r="H65" s="17">
        <v>333596</v>
      </c>
      <c r="I65" s="17">
        <v>381253</v>
      </c>
      <c r="J65" s="17">
        <v>405081</v>
      </c>
      <c r="K65" s="17">
        <v>428909</v>
      </c>
      <c r="L65" s="17">
        <v>438441</v>
      </c>
      <c r="M65" s="17">
        <v>447972</v>
      </c>
      <c r="N65" s="17">
        <v>457503</v>
      </c>
      <c r="O65" s="17">
        <v>467035</v>
      </c>
      <c r="P65" s="17">
        <v>476566</v>
      </c>
      <c r="Q65" s="43">
        <v>263503</v>
      </c>
      <c r="S65" s="21">
        <f t="shared" si="0"/>
        <v>4646518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9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30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4.45" thickBot="1">
      <c r="B69" s="12" t="s">
        <v>9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31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Alberto Martinez Landinez</dc:creator>
  <cp:keywords/>
  <dc:description/>
  <cp:lastModifiedBy>Lott Mauricio Cantero Leiton</cp:lastModifiedBy>
  <cp:revision/>
  <dcterms:created xsi:type="dcterms:W3CDTF">2018-04-15T20:43:11Z</dcterms:created>
  <dcterms:modified xsi:type="dcterms:W3CDTF">2025-08-26T17:48:23Z</dcterms:modified>
  <cp:category/>
  <cp:contentStatus/>
</cp:coreProperties>
</file>