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gisaesp-my.sharepoint.com/personal/lcantero_tgi_com_co/Documents/Descargas/"/>
    </mc:Choice>
  </mc:AlternateContent>
  <xr:revisionPtr revIDLastSave="0" documentId="8_{FEB7F552-FDF3-482B-8EBA-E82E90313B2A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Cargos 2024" sheetId="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2024'!$B$4:$Q$70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2024'!$1:$3</definedName>
    <definedName name="VAR">#REF!</definedName>
    <definedName name="VARACORR">#REF!</definedName>
    <definedName name="WILLI">#REF!</definedName>
    <definedName name="Z">[1]Indices!#REF!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39" l="1"/>
  <c r="Y53" i="39"/>
  <c r="Y23" i="39"/>
  <c r="Y20" i="39"/>
  <c r="Y17" i="39"/>
  <c r="Y5" i="39"/>
  <c r="Y50" i="39"/>
  <c r="Y65" i="39"/>
  <c r="Y38" i="39"/>
  <c r="Y47" i="39"/>
  <c r="Y44" i="39"/>
  <c r="Y41" i="39"/>
  <c r="Y35" i="39"/>
  <c r="Y32" i="39"/>
  <c r="Y29" i="39"/>
  <c r="Y26" i="39"/>
  <c r="Y14" i="39"/>
  <c r="Y11" i="39"/>
  <c r="Y8" i="39"/>
  <c r="S17" i="39"/>
  <c r="W17" i="39"/>
  <c r="S53" i="39"/>
  <c r="W53" i="39"/>
  <c r="U33" i="39"/>
  <c r="W33" i="39"/>
  <c r="U51" i="39"/>
  <c r="W51" i="39"/>
  <c r="S20" i="39"/>
  <c r="W20" i="39"/>
  <c r="S44" i="39"/>
  <c r="W44" i="39"/>
  <c r="S11" i="39"/>
  <c r="W11" i="39"/>
  <c r="S41" i="39"/>
  <c r="W41" i="39"/>
  <c r="U24" i="39"/>
  <c r="W24" i="39"/>
  <c r="U66" i="39"/>
  <c r="W66" i="39"/>
  <c r="S56" i="39"/>
  <c r="W56" i="39"/>
  <c r="S14" i="39"/>
  <c r="W14" i="39"/>
  <c r="S35" i="39"/>
  <c r="W35" i="39"/>
  <c r="U39" i="39"/>
  <c r="W39" i="39"/>
  <c r="S47" i="39"/>
  <c r="W47" i="39"/>
  <c r="U15" i="39"/>
  <c r="W15" i="39"/>
  <c r="S8" i="39"/>
  <c r="W8" i="39"/>
  <c r="U21" i="39"/>
  <c r="W21" i="39"/>
  <c r="U12" i="39"/>
  <c r="W12" i="39"/>
  <c r="S62" i="39"/>
  <c r="W62" i="39"/>
  <c r="S29" i="39"/>
  <c r="W29" i="39"/>
  <c r="U18" i="39"/>
  <c r="W18" i="39"/>
  <c r="U42" i="39"/>
  <c r="W42" i="39"/>
  <c r="U63" i="39"/>
  <c r="W63" i="39"/>
  <c r="U30" i="39"/>
  <c r="W30" i="39"/>
  <c r="S5" i="39"/>
  <c r="W5" i="39"/>
  <c r="U54" i="39"/>
  <c r="W54" i="39"/>
  <c r="U27" i="39"/>
  <c r="W27" i="39"/>
  <c r="S23" i="39"/>
  <c r="W23" i="39"/>
  <c r="S50" i="39"/>
  <c r="W50" i="39"/>
  <c r="S32" i="39"/>
  <c r="W32" i="39"/>
  <c r="U48" i="39"/>
  <c r="W48" i="39"/>
  <c r="S65" i="39"/>
  <c r="W65" i="39"/>
  <c r="U45" i="39"/>
  <c r="W45" i="39"/>
  <c r="S38" i="39"/>
  <c r="W38" i="39"/>
  <c r="S26" i="39"/>
  <c r="W26" i="39"/>
  <c r="U6" i="39"/>
  <c r="W6" i="39"/>
  <c r="U36" i="39"/>
  <c r="W36" i="39"/>
  <c r="U57" i="39"/>
  <c r="W57" i="39"/>
  <c r="U9" i="39"/>
  <c r="W9" i="39"/>
  <c r="Y56" i="39"/>
</calcChain>
</file>

<file path=xl/sharedStrings.xml><?xml version="1.0" encoding="utf-8"?>
<sst xmlns="http://schemas.openxmlformats.org/spreadsheetml/2006/main" count="74" uniqueCount="32">
  <si>
    <r>
      <t xml:space="preserve">CARGOS RESOLUCION CREG 102 010 de 2022 A DIC DE 2023 - APLICADOS EN OCTUBRE DE 2024*
</t>
    </r>
    <r>
      <rPr>
        <sz val="14"/>
        <rFont val="Eurostile"/>
      </rPr>
      <t xml:space="preserve">*Estos Cargos se han actualizado con base en el Indice de Precios al Consumidor (IPC) e Indice de Precios al Productor Oferta Interna (IPP), indices finales reportados por el DANE para el mes de diciembre de 2023.
Se actualiza el PPI (serie: WPSFD41312) para el mes de diciembre de 2021 de acuerdo con la U.S. Bureau of Labor Statistics. </t>
    </r>
    <r>
      <rPr>
        <b/>
        <sz val="14"/>
        <rFont val="Eurostile"/>
      </rPr>
      <t xml:space="preserve">
</t>
    </r>
  </si>
  <si>
    <t>% de la Inversión Base Remunerada con Cargo Fijo</t>
  </si>
  <si>
    <t>CARGO AO&amp;M ($/KPCD/A)</t>
  </si>
  <si>
    <t xml:space="preserve">VALIDACION CF </t>
  </si>
  <si>
    <t xml:space="preserve">VALIDACION CV </t>
  </si>
  <si>
    <t xml:space="preserve">VALIDACION </t>
  </si>
  <si>
    <t>VALIDACION AO&amp;M</t>
  </si>
  <si>
    <t>Ballena – Barrancabermeja</t>
  </si>
  <si>
    <t xml:space="preserve">       C.F. ($/KPCD-año)</t>
  </si>
  <si>
    <t xml:space="preserve">       C.V. ($/KPC)</t>
  </si>
  <si>
    <t xml:space="preserve">Barrancabermeja – Sebastopol 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</si>
  <si>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</si>
  <si>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</si>
  <si>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</si>
  <si>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</si>
  <si>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</si>
  <si>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</si>
  <si>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</si>
  <si>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</si>
  <si>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</si>
  <si>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>El Porvenir - La Belleza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</si>
  <si>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</si>
  <si>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</si>
  <si>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</si>
  <si>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</si>
  <si>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</si>
  <si>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>Cargos Estampilla Ramales con Delta Cargos</t>
  </si>
  <si>
    <t xml:space="preserve">Cargos Estampilla Gasoductos Principales </t>
  </si>
  <si>
    <t>Cusiana - El Porvenir</t>
  </si>
  <si>
    <t>Gasoducto de la Sabana</t>
  </si>
  <si>
    <t>Gasoducto del Ariari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</si>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</sst>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* #,##0_ ;_ * \-#,##0_ ;_ * &quot;-&quot;??_ ;_ @_ "/>
    <numFmt numFmtId="167" formatCode="_-* #,##0.00\ _€_-;\-* #,##0.00\ _€_-;_-* &quot;-&quot;??\ _€_-;_-@_-"/>
    <numFmt numFmtId="168" formatCode="_ * #,##0.000_ ;_ * \-#,##0.000_ ;_ * &quot;-&quot;??_ ;_ @_ "/>
    <numFmt numFmtId="169" formatCode="_ * #,##0.00_ ;_ * \-#,##0.00_ ;_ * &quot;-&quot;??_ ;_ @_ "/>
    <numFmt numFmtId="170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9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9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8" fontId="30" fillId="0" borderId="15" xfId="266" applyNumberFormat="1" applyFont="1" applyBorder="1" applyAlignment="1">
      <alignment horizontal="justify" vertical="top" wrapText="1"/>
    </xf>
    <xf numFmtId="168" fontId="30" fillId="0" borderId="27" xfId="266" applyNumberFormat="1" applyFont="1" applyBorder="1" applyAlignment="1">
      <alignment horizontal="justify" vertical="top" wrapText="1"/>
    </xf>
    <xf numFmtId="168" fontId="32" fillId="0" borderId="24" xfId="266" applyNumberFormat="1" applyFont="1" applyBorder="1" applyAlignment="1">
      <alignment horizontal="justify" wrapText="1"/>
    </xf>
    <xf numFmtId="168" fontId="8" fillId="0" borderId="0" xfId="267" applyNumberFormat="1" applyFont="1" applyFill="1" applyBorder="1" applyAlignment="1">
      <alignment horizontal="center" wrapText="1"/>
    </xf>
    <xf numFmtId="170" fontId="28" fillId="0" borderId="0" xfId="267" applyNumberFormat="1" applyFont="1" applyFill="1" applyBorder="1"/>
    <xf numFmtId="168" fontId="32" fillId="0" borderId="30" xfId="266" applyNumberFormat="1" applyFont="1" applyBorder="1" applyAlignment="1">
      <alignment wrapText="1"/>
    </xf>
    <xf numFmtId="168" fontId="30" fillId="0" borderId="31" xfId="266" applyNumberFormat="1" applyFont="1" applyBorder="1" applyAlignment="1">
      <alignment horizontal="justify" vertical="top" wrapText="1"/>
    </xf>
    <xf numFmtId="168" fontId="30" fillId="0" borderId="17" xfId="266" applyNumberFormat="1" applyFont="1" applyBorder="1" applyAlignment="1">
      <alignment horizontal="justify" vertical="top" wrapText="1"/>
    </xf>
    <xf numFmtId="168" fontId="8" fillId="0" borderId="33" xfId="267" applyNumberFormat="1" applyFont="1" applyFill="1" applyBorder="1" applyAlignment="1">
      <alignment horizontal="center" wrapText="1"/>
    </xf>
    <xf numFmtId="166" fontId="8" fillId="0" borderId="16" xfId="267" applyNumberFormat="1" applyFont="1" applyFill="1" applyBorder="1" applyAlignment="1">
      <alignment horizontal="center" wrapText="1"/>
    </xf>
    <xf numFmtId="166" fontId="8" fillId="0" borderId="28" xfId="267" applyNumberFormat="1" applyFont="1" applyFill="1" applyBorder="1" applyAlignment="1">
      <alignment horizontal="center" wrapText="1"/>
    </xf>
    <xf numFmtId="166" fontId="8" fillId="0" borderId="0" xfId="267" applyNumberFormat="1" applyFont="1" applyFill="1" applyBorder="1" applyAlignment="1">
      <alignment horizontal="center" wrapText="1"/>
    </xf>
    <xf numFmtId="166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6" fontId="28" fillId="0" borderId="0" xfId="266" applyNumberFormat="1" applyFont="1" applyAlignment="1">
      <alignment horizontal="center"/>
    </xf>
    <xf numFmtId="166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6" fontId="28" fillId="6" borderId="0" xfId="266" applyNumberFormat="1" applyFont="1" applyFill="1"/>
    <xf numFmtId="166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6" fontId="28" fillId="35" borderId="0" xfId="266" applyNumberFormat="1" applyFont="1" applyFill="1"/>
    <xf numFmtId="166" fontId="28" fillId="36" borderId="0" xfId="266" applyNumberFormat="1" applyFont="1" applyFill="1"/>
    <xf numFmtId="0" fontId="28" fillId="36" borderId="0" xfId="266" applyFont="1" applyFill="1"/>
    <xf numFmtId="166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6" fontId="28" fillId="7" borderId="0" xfId="266" applyNumberFormat="1" applyFont="1" applyFill="1"/>
    <xf numFmtId="166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8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6" fontId="28" fillId="0" borderId="26" xfId="267" applyNumberFormat="1" applyFont="1" applyFill="1" applyBorder="1"/>
    <xf numFmtId="166" fontId="28" fillId="0" borderId="29" xfId="267" applyNumberFormat="1" applyFont="1" applyFill="1" applyBorder="1"/>
    <xf numFmtId="166" fontId="28" fillId="0" borderId="25" xfId="267" applyNumberFormat="1" applyFont="1" applyFill="1" applyBorder="1"/>
    <xf numFmtId="166" fontId="32" fillId="0" borderId="14" xfId="266" applyNumberFormat="1" applyFont="1" applyBorder="1" applyAlignment="1">
      <alignment wrapText="1"/>
    </xf>
    <xf numFmtId="166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8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C0A5-8834-4657-9F5F-F2F7E3713E82}">
  <sheetPr>
    <pageSetUpPr fitToPage="1"/>
  </sheetPr>
  <dimension ref="A1:Y71"/>
  <sheetViews>
    <sheetView tabSelected="1" topLeftCell="B1" zoomScale="70" zoomScaleNormal="70" workbookViewId="0">
      <pane ySplit="3" topLeftCell="A42" activePane="bottomLeft" state="frozen"/>
      <selection pane="bottomLeft" activeCell="E45" sqref="E45"/>
      <selection activeCell="B1" sqref="B1"/>
    </sheetView>
  </sheetViews>
  <sheetFormatPr defaultColWidth="11.42578125" defaultRowHeight="14.25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8" customFormat="1" ht="90" customHeight="1" thickBot="1">
      <c r="A1" s="3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2</v>
      </c>
      <c r="S2" s="28" t="s">
        <v>3</v>
      </c>
      <c r="T2" s="28"/>
      <c r="U2" s="28" t="s">
        <v>4</v>
      </c>
      <c r="V2" s="28"/>
      <c r="W2" s="28" t="s">
        <v>5</v>
      </c>
      <c r="Y2" s="28" t="s">
        <v>6</v>
      </c>
    </row>
    <row r="3" spans="1:25" ht="24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8</v>
      </c>
      <c r="C5" s="14">
        <v>0</v>
      </c>
      <c r="D5" s="14">
        <v>230807</v>
      </c>
      <c r="E5" s="14">
        <v>461615</v>
      </c>
      <c r="F5" s="14">
        <v>577019</v>
      </c>
      <c r="G5" s="14">
        <v>692422</v>
      </c>
      <c r="H5" s="14">
        <v>807826</v>
      </c>
      <c r="I5" s="14">
        <v>923230</v>
      </c>
      <c r="J5" s="14">
        <v>980931</v>
      </c>
      <c r="K5" s="14">
        <v>1038633</v>
      </c>
      <c r="L5" s="14">
        <v>1061714</v>
      </c>
      <c r="M5" s="14">
        <v>1084795</v>
      </c>
      <c r="N5" s="14">
        <v>1107876</v>
      </c>
      <c r="O5" s="14">
        <v>1130956</v>
      </c>
      <c r="P5" s="14">
        <v>1154037</v>
      </c>
      <c r="Q5" s="43">
        <v>793001</v>
      </c>
      <c r="S5" s="32">
        <f>SUM(C5:P5)</f>
        <v>11251861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9</v>
      </c>
      <c r="C6" s="15">
        <v>4855</v>
      </c>
      <c r="D6" s="15">
        <v>3884</v>
      </c>
      <c r="E6" s="15">
        <v>2913</v>
      </c>
      <c r="F6" s="15">
        <v>2428</v>
      </c>
      <c r="G6" s="15">
        <v>1942</v>
      </c>
      <c r="H6" s="15">
        <v>1457</v>
      </c>
      <c r="I6" s="15">
        <v>971</v>
      </c>
      <c r="J6" s="15">
        <v>728</v>
      </c>
      <c r="K6" s="15">
        <v>486</v>
      </c>
      <c r="L6" s="15">
        <v>388</v>
      </c>
      <c r="M6" s="15">
        <v>291</v>
      </c>
      <c r="N6" s="15">
        <v>194</v>
      </c>
      <c r="O6" s="15">
        <v>97</v>
      </c>
      <c r="P6" s="15">
        <v>0</v>
      </c>
      <c r="Q6" s="44"/>
      <c r="S6" s="36"/>
      <c r="T6" s="37"/>
      <c r="U6" s="36">
        <f>SUM(C6:P6)</f>
        <v>20634</v>
      </c>
      <c r="V6" s="31"/>
      <c r="W6" s="30" t="e">
        <f>U6-#REF!</f>
        <v>#REF!</v>
      </c>
    </row>
    <row r="7" spans="1:25" ht="12.75" customHeight="1">
      <c r="B7" s="4" t="s">
        <v>10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8</v>
      </c>
      <c r="C8" s="14">
        <v>0</v>
      </c>
      <c r="D8" s="14">
        <v>106276</v>
      </c>
      <c r="E8" s="14">
        <v>212552</v>
      </c>
      <c r="F8" s="14">
        <v>265690</v>
      </c>
      <c r="G8" s="14">
        <v>318828</v>
      </c>
      <c r="H8" s="14">
        <v>371966</v>
      </c>
      <c r="I8" s="14">
        <v>425104</v>
      </c>
      <c r="J8" s="14">
        <v>451673</v>
      </c>
      <c r="K8" s="14">
        <v>478242</v>
      </c>
      <c r="L8" s="14">
        <v>488870</v>
      </c>
      <c r="M8" s="14">
        <v>499497</v>
      </c>
      <c r="N8" s="14">
        <v>510125</v>
      </c>
      <c r="O8" s="14">
        <v>520752</v>
      </c>
      <c r="P8" s="14">
        <v>531380</v>
      </c>
      <c r="Q8" s="43">
        <v>190971</v>
      </c>
      <c r="S8" s="21">
        <f t="shared" ref="S8:S65" si="0">SUM(C8:P8)</f>
        <v>5180955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9</v>
      </c>
      <c r="C9" s="15">
        <v>3256</v>
      </c>
      <c r="D9" s="15">
        <v>2605</v>
      </c>
      <c r="E9" s="15">
        <v>1954</v>
      </c>
      <c r="F9" s="15">
        <v>1628</v>
      </c>
      <c r="G9" s="15">
        <v>1302</v>
      </c>
      <c r="H9" s="15">
        <v>977</v>
      </c>
      <c r="I9" s="15">
        <v>651</v>
      </c>
      <c r="J9" s="15">
        <v>488</v>
      </c>
      <c r="K9" s="15">
        <v>326</v>
      </c>
      <c r="L9" s="15">
        <v>260</v>
      </c>
      <c r="M9" s="15">
        <v>195</v>
      </c>
      <c r="N9" s="15">
        <v>130</v>
      </c>
      <c r="O9" s="15">
        <v>65</v>
      </c>
      <c r="P9" s="15">
        <v>0</v>
      </c>
      <c r="Q9" s="44"/>
      <c r="S9" s="25"/>
      <c r="T9" s="26"/>
      <c r="U9" s="25">
        <f t="shared" ref="U9:U66" si="1">SUM(C9:P9)</f>
        <v>13837</v>
      </c>
      <c r="V9" s="27"/>
      <c r="W9" s="29" t="e">
        <f>U9-#REF!</f>
        <v>#REF!</v>
      </c>
    </row>
    <row r="10" spans="1:25" ht="12.75" customHeight="1">
      <c r="A10" s="3"/>
      <c r="B10" s="7" t="s">
        <v>11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8</v>
      </c>
      <c r="C11" s="14">
        <v>0</v>
      </c>
      <c r="D11" s="14">
        <v>43392</v>
      </c>
      <c r="E11" s="14">
        <v>86784</v>
      </c>
      <c r="F11" s="14">
        <v>108481</v>
      </c>
      <c r="G11" s="14">
        <v>130177</v>
      </c>
      <c r="H11" s="14">
        <v>151873</v>
      </c>
      <c r="I11" s="14">
        <v>173569</v>
      </c>
      <c r="J11" s="14">
        <v>184417</v>
      </c>
      <c r="K11" s="14">
        <v>195265</v>
      </c>
      <c r="L11" s="14">
        <v>199604</v>
      </c>
      <c r="M11" s="14">
        <v>203943</v>
      </c>
      <c r="N11" s="14">
        <v>208283</v>
      </c>
      <c r="O11" s="14">
        <v>212622</v>
      </c>
      <c r="P11" s="14">
        <v>216961</v>
      </c>
      <c r="Q11" s="43">
        <v>54971</v>
      </c>
      <c r="S11" s="21">
        <f t="shared" si="0"/>
        <v>2115371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9</v>
      </c>
      <c r="C12" s="15">
        <v>1798</v>
      </c>
      <c r="D12" s="15">
        <v>1438</v>
      </c>
      <c r="E12" s="15">
        <v>1079</v>
      </c>
      <c r="F12" s="15">
        <v>899</v>
      </c>
      <c r="G12" s="15">
        <v>719</v>
      </c>
      <c r="H12" s="15">
        <v>539</v>
      </c>
      <c r="I12" s="15">
        <v>360</v>
      </c>
      <c r="J12" s="15">
        <v>270</v>
      </c>
      <c r="K12" s="15">
        <v>180</v>
      </c>
      <c r="L12" s="15">
        <v>144</v>
      </c>
      <c r="M12" s="15">
        <v>108</v>
      </c>
      <c r="N12" s="15">
        <v>72</v>
      </c>
      <c r="O12" s="15">
        <v>36</v>
      </c>
      <c r="P12" s="15">
        <v>0</v>
      </c>
      <c r="Q12" s="44"/>
      <c r="S12" s="25"/>
      <c r="T12" s="26"/>
      <c r="U12" s="25">
        <f t="shared" si="1"/>
        <v>7642</v>
      </c>
      <c r="V12" s="27"/>
      <c r="W12" s="29" t="e">
        <f>U12-#REF!</f>
        <v>#REF!</v>
      </c>
    </row>
    <row r="13" spans="1:25" ht="12.75" customHeight="1">
      <c r="B13" s="7" t="s">
        <v>12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8</v>
      </c>
      <c r="C14" s="14">
        <v>0</v>
      </c>
      <c r="D14" s="14">
        <v>103264</v>
      </c>
      <c r="E14" s="14">
        <v>206528</v>
      </c>
      <c r="F14" s="14">
        <v>258160</v>
      </c>
      <c r="G14" s="14">
        <v>309792</v>
      </c>
      <c r="H14" s="14">
        <v>361424</v>
      </c>
      <c r="I14" s="14">
        <v>413056</v>
      </c>
      <c r="J14" s="14">
        <v>438872</v>
      </c>
      <c r="K14" s="14">
        <v>464688</v>
      </c>
      <c r="L14" s="14">
        <v>475014</v>
      </c>
      <c r="M14" s="14">
        <v>485341</v>
      </c>
      <c r="N14" s="14">
        <v>495667</v>
      </c>
      <c r="O14" s="14">
        <v>505994</v>
      </c>
      <c r="P14" s="14">
        <v>516320</v>
      </c>
      <c r="Q14" s="43">
        <v>143061</v>
      </c>
      <c r="S14" s="21">
        <f t="shared" si="0"/>
        <v>5034120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9</v>
      </c>
      <c r="C15" s="15">
        <v>2126</v>
      </c>
      <c r="D15" s="15">
        <v>1701</v>
      </c>
      <c r="E15" s="15">
        <v>1276</v>
      </c>
      <c r="F15" s="15">
        <v>1063</v>
      </c>
      <c r="G15" s="15">
        <v>850</v>
      </c>
      <c r="H15" s="15">
        <v>638</v>
      </c>
      <c r="I15" s="15">
        <v>425</v>
      </c>
      <c r="J15" s="15">
        <v>319</v>
      </c>
      <c r="K15" s="15">
        <v>213</v>
      </c>
      <c r="L15" s="15">
        <v>170</v>
      </c>
      <c r="M15" s="15">
        <v>128</v>
      </c>
      <c r="N15" s="15">
        <v>85</v>
      </c>
      <c r="O15" s="15">
        <v>43</v>
      </c>
      <c r="P15" s="15">
        <v>0</v>
      </c>
      <c r="Q15" s="44"/>
      <c r="S15" s="25"/>
      <c r="T15" s="26"/>
      <c r="U15" s="25">
        <f t="shared" si="1"/>
        <v>9037</v>
      </c>
      <c r="V15" s="27"/>
      <c r="W15" s="29" t="e">
        <f>U15-#REF!</f>
        <v>#REF!</v>
      </c>
    </row>
    <row r="16" spans="1:25" ht="15.75" customHeight="1">
      <c r="A16" s="3"/>
      <c r="B16" s="7" t="s">
        <v>13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8</v>
      </c>
      <c r="C17" s="14">
        <v>0</v>
      </c>
      <c r="D17" s="14">
        <v>129663</v>
      </c>
      <c r="E17" s="14">
        <v>259325</v>
      </c>
      <c r="F17" s="14">
        <v>324157</v>
      </c>
      <c r="G17" s="14">
        <v>388988</v>
      </c>
      <c r="H17" s="14">
        <v>453819</v>
      </c>
      <c r="I17" s="14">
        <v>518650</v>
      </c>
      <c r="J17" s="14">
        <v>551066</v>
      </c>
      <c r="K17" s="14">
        <v>583482</v>
      </c>
      <c r="L17" s="14">
        <v>596448</v>
      </c>
      <c r="M17" s="14">
        <v>609414</v>
      </c>
      <c r="N17" s="14">
        <v>622380</v>
      </c>
      <c r="O17" s="14">
        <v>635347</v>
      </c>
      <c r="P17" s="14">
        <v>648313</v>
      </c>
      <c r="Q17" s="43">
        <v>490477</v>
      </c>
      <c r="S17" s="21">
        <f t="shared" si="0"/>
        <v>6321052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9</v>
      </c>
      <c r="C18" s="15">
        <v>2852</v>
      </c>
      <c r="D18" s="15">
        <v>2282</v>
      </c>
      <c r="E18" s="15">
        <v>1711</v>
      </c>
      <c r="F18" s="15">
        <v>1426</v>
      </c>
      <c r="G18" s="15">
        <v>1141</v>
      </c>
      <c r="H18" s="15">
        <v>856</v>
      </c>
      <c r="I18" s="15">
        <v>570</v>
      </c>
      <c r="J18" s="15">
        <v>428</v>
      </c>
      <c r="K18" s="15">
        <v>285</v>
      </c>
      <c r="L18" s="15">
        <v>228</v>
      </c>
      <c r="M18" s="15">
        <v>171</v>
      </c>
      <c r="N18" s="15">
        <v>114</v>
      </c>
      <c r="O18" s="15">
        <v>57</v>
      </c>
      <c r="P18" s="15">
        <v>0</v>
      </c>
      <c r="Q18" s="44"/>
      <c r="S18" s="25"/>
      <c r="T18" s="26"/>
      <c r="U18" s="25">
        <f t="shared" si="1"/>
        <v>12121</v>
      </c>
      <c r="V18" s="27"/>
      <c r="W18" s="29" t="e">
        <f>U18-#REF!</f>
        <v>#REF!</v>
      </c>
    </row>
    <row r="19" spans="1:25" ht="12.75" customHeight="1">
      <c r="B19" s="7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8</v>
      </c>
      <c r="C20" s="14">
        <v>0</v>
      </c>
      <c r="D20" s="14">
        <v>45791</v>
      </c>
      <c r="E20" s="14">
        <v>91581</v>
      </c>
      <c r="F20" s="14">
        <v>114477</v>
      </c>
      <c r="G20" s="14">
        <v>137372</v>
      </c>
      <c r="H20" s="14">
        <v>160267</v>
      </c>
      <c r="I20" s="14">
        <v>183162</v>
      </c>
      <c r="J20" s="14">
        <v>194610</v>
      </c>
      <c r="K20" s="14">
        <v>206058</v>
      </c>
      <c r="L20" s="14">
        <v>210637</v>
      </c>
      <c r="M20" s="14">
        <v>215216</v>
      </c>
      <c r="N20" s="14">
        <v>219795</v>
      </c>
      <c r="O20" s="14">
        <v>224374</v>
      </c>
      <c r="P20" s="14">
        <v>228953</v>
      </c>
      <c r="Q20" s="43">
        <v>168396</v>
      </c>
      <c r="S20" s="21">
        <f t="shared" si="0"/>
        <v>2232293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9</v>
      </c>
      <c r="C21" s="15">
        <v>1062</v>
      </c>
      <c r="D21" s="15">
        <v>850</v>
      </c>
      <c r="E21" s="15">
        <v>637</v>
      </c>
      <c r="F21" s="15">
        <v>531</v>
      </c>
      <c r="G21" s="15">
        <v>425</v>
      </c>
      <c r="H21" s="15">
        <v>319</v>
      </c>
      <c r="I21" s="15">
        <v>212</v>
      </c>
      <c r="J21" s="15">
        <v>159</v>
      </c>
      <c r="K21" s="15">
        <v>106</v>
      </c>
      <c r="L21" s="15">
        <v>85</v>
      </c>
      <c r="M21" s="15">
        <v>64</v>
      </c>
      <c r="N21" s="15">
        <v>42</v>
      </c>
      <c r="O21" s="15">
        <v>21</v>
      </c>
      <c r="P21" s="15">
        <v>0</v>
      </c>
      <c r="Q21" s="44"/>
      <c r="S21" s="25"/>
      <c r="T21" s="26"/>
      <c r="U21" s="25">
        <f t="shared" si="1"/>
        <v>4513</v>
      </c>
      <c r="V21" s="27"/>
      <c r="W21" s="29" t="e">
        <f>U21-#REF!</f>
        <v>#REF!</v>
      </c>
    </row>
    <row r="22" spans="1:25" ht="12.75" customHeight="1">
      <c r="A22" s="3"/>
      <c r="B22" s="7" t="s">
        <v>15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8</v>
      </c>
      <c r="C23" s="14">
        <v>0</v>
      </c>
      <c r="D23" s="14">
        <v>105631</v>
      </c>
      <c r="E23" s="14">
        <v>211261</v>
      </c>
      <c r="F23" s="14">
        <v>264077</v>
      </c>
      <c r="G23" s="14">
        <v>316892</v>
      </c>
      <c r="H23" s="14">
        <v>369707</v>
      </c>
      <c r="I23" s="14">
        <v>422522</v>
      </c>
      <c r="J23" s="14">
        <v>448930</v>
      </c>
      <c r="K23" s="14">
        <v>475338</v>
      </c>
      <c r="L23" s="14">
        <v>485901</v>
      </c>
      <c r="M23" s="14">
        <v>496464</v>
      </c>
      <c r="N23" s="14">
        <v>507027</v>
      </c>
      <c r="O23" s="14">
        <v>517590</v>
      </c>
      <c r="P23" s="14">
        <v>528153</v>
      </c>
      <c r="Q23" s="43">
        <v>377455</v>
      </c>
      <c r="S23" s="21">
        <f t="shared" si="0"/>
        <v>5149493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9</v>
      </c>
      <c r="C24" s="15">
        <v>2546</v>
      </c>
      <c r="D24" s="15">
        <v>2037</v>
      </c>
      <c r="E24" s="15">
        <v>1528</v>
      </c>
      <c r="F24" s="15">
        <v>1273</v>
      </c>
      <c r="G24" s="15">
        <v>1018</v>
      </c>
      <c r="H24" s="15">
        <v>764</v>
      </c>
      <c r="I24" s="15">
        <v>509</v>
      </c>
      <c r="J24" s="15">
        <v>382</v>
      </c>
      <c r="K24" s="15">
        <v>255</v>
      </c>
      <c r="L24" s="15">
        <v>204</v>
      </c>
      <c r="M24" s="15">
        <v>153</v>
      </c>
      <c r="N24" s="15">
        <v>102</v>
      </c>
      <c r="O24" s="15">
        <v>51</v>
      </c>
      <c r="P24" s="15">
        <v>0</v>
      </c>
      <c r="Q24" s="44"/>
      <c r="S24" s="25"/>
      <c r="T24" s="26"/>
      <c r="U24" s="25">
        <f t="shared" si="1"/>
        <v>10822</v>
      </c>
      <c r="V24" s="27"/>
      <c r="W24" s="29" t="e">
        <f>U24-#REF!</f>
        <v>#REF!</v>
      </c>
    </row>
    <row r="25" spans="1:25" ht="12.75" customHeight="1">
      <c r="B25" s="7" t="s">
        <v>16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8</v>
      </c>
      <c r="C26" s="14">
        <v>0</v>
      </c>
      <c r="D26" s="14">
        <v>359048</v>
      </c>
      <c r="E26" s="14">
        <v>718096</v>
      </c>
      <c r="F26" s="14">
        <v>897621</v>
      </c>
      <c r="G26" s="14">
        <v>1077145</v>
      </c>
      <c r="H26" s="14">
        <v>1256669</v>
      </c>
      <c r="I26" s="14">
        <v>1436193</v>
      </c>
      <c r="J26" s="14">
        <v>1525955</v>
      </c>
      <c r="K26" s="14">
        <v>1615717</v>
      </c>
      <c r="L26" s="14">
        <v>1651622</v>
      </c>
      <c r="M26" s="14">
        <v>1687527</v>
      </c>
      <c r="N26" s="14">
        <v>1723431</v>
      </c>
      <c r="O26" s="14">
        <v>1759336</v>
      </c>
      <c r="P26" s="14">
        <v>1795241</v>
      </c>
      <c r="Q26" s="43">
        <v>351598</v>
      </c>
      <c r="S26" s="21">
        <f t="shared" si="0"/>
        <v>17503601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9</v>
      </c>
      <c r="C27" s="15">
        <v>5220</v>
      </c>
      <c r="D27" s="15">
        <v>4176</v>
      </c>
      <c r="E27" s="15">
        <v>3132</v>
      </c>
      <c r="F27" s="15">
        <v>2610</v>
      </c>
      <c r="G27" s="15">
        <v>2088</v>
      </c>
      <c r="H27" s="15">
        <v>1566</v>
      </c>
      <c r="I27" s="15">
        <v>1044</v>
      </c>
      <c r="J27" s="15">
        <v>783</v>
      </c>
      <c r="K27" s="15">
        <v>522</v>
      </c>
      <c r="L27" s="15">
        <v>418</v>
      </c>
      <c r="M27" s="15">
        <v>313</v>
      </c>
      <c r="N27" s="15">
        <v>209</v>
      </c>
      <c r="O27" s="15">
        <v>104</v>
      </c>
      <c r="P27" s="15">
        <v>0</v>
      </c>
      <c r="Q27" s="44"/>
      <c r="S27" s="25"/>
      <c r="T27" s="26"/>
      <c r="U27" s="25">
        <f t="shared" si="1"/>
        <v>22185</v>
      </c>
      <c r="V27" s="27"/>
      <c r="W27" s="29" t="e">
        <f>U27-#REF!</f>
        <v>#REF!</v>
      </c>
    </row>
    <row r="28" spans="1:25" ht="12.75" customHeight="1">
      <c r="A28" s="3"/>
      <c r="B28" s="7" t="s">
        <v>17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8</v>
      </c>
      <c r="C29" s="14">
        <v>0</v>
      </c>
      <c r="D29" s="14">
        <v>1304824</v>
      </c>
      <c r="E29" s="14">
        <v>2609648</v>
      </c>
      <c r="F29" s="14">
        <v>3262060</v>
      </c>
      <c r="G29" s="14">
        <v>3914471</v>
      </c>
      <c r="H29" s="14">
        <v>4566883</v>
      </c>
      <c r="I29" s="14">
        <v>5219295</v>
      </c>
      <c r="J29" s="14">
        <v>5545501</v>
      </c>
      <c r="K29" s="14">
        <v>5871707</v>
      </c>
      <c r="L29" s="14">
        <v>6002189</v>
      </c>
      <c r="M29" s="14">
        <v>6132672</v>
      </c>
      <c r="N29" s="14">
        <v>6263154</v>
      </c>
      <c r="O29" s="14">
        <v>6393637</v>
      </c>
      <c r="P29" s="14">
        <v>6524119</v>
      </c>
      <c r="Q29" s="43">
        <v>846721</v>
      </c>
      <c r="S29" s="21">
        <f t="shared" si="0"/>
        <v>63610160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9</v>
      </c>
      <c r="C30" s="15">
        <v>19899</v>
      </c>
      <c r="D30" s="15">
        <v>15919</v>
      </c>
      <c r="E30" s="15">
        <v>11939</v>
      </c>
      <c r="F30" s="15">
        <v>9950</v>
      </c>
      <c r="G30" s="15">
        <v>7960</v>
      </c>
      <c r="H30" s="15">
        <v>5970</v>
      </c>
      <c r="I30" s="15">
        <v>3980</v>
      </c>
      <c r="J30" s="15">
        <v>2985</v>
      </c>
      <c r="K30" s="15">
        <v>1990</v>
      </c>
      <c r="L30" s="15">
        <v>1592</v>
      </c>
      <c r="M30" s="15">
        <v>1194</v>
      </c>
      <c r="N30" s="15">
        <v>796</v>
      </c>
      <c r="O30" s="15">
        <v>398</v>
      </c>
      <c r="P30" s="15">
        <v>0</v>
      </c>
      <c r="Q30" s="44"/>
      <c r="S30" s="25"/>
      <c r="T30" s="26"/>
      <c r="U30" s="25">
        <f t="shared" si="1"/>
        <v>84572</v>
      </c>
      <c r="V30" s="27"/>
      <c r="W30" s="29" t="e">
        <f>U30-#REF!</f>
        <v>#REF!</v>
      </c>
    </row>
    <row r="31" spans="1:25" ht="12.75" customHeight="1">
      <c r="A31" s="3"/>
      <c r="B31" s="7" t="s">
        <v>18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8</v>
      </c>
      <c r="C32" s="14">
        <v>0</v>
      </c>
      <c r="D32" s="14">
        <v>116442</v>
      </c>
      <c r="E32" s="14">
        <v>232885</v>
      </c>
      <c r="F32" s="14">
        <v>291106</v>
      </c>
      <c r="G32" s="14">
        <v>349327</v>
      </c>
      <c r="H32" s="14">
        <v>407548</v>
      </c>
      <c r="I32" s="14">
        <v>465770</v>
      </c>
      <c r="J32" s="14">
        <v>494880</v>
      </c>
      <c r="K32" s="14">
        <v>523991</v>
      </c>
      <c r="L32" s="14">
        <v>535635</v>
      </c>
      <c r="M32" s="14">
        <v>547279</v>
      </c>
      <c r="N32" s="14">
        <v>558924</v>
      </c>
      <c r="O32" s="14">
        <v>570568</v>
      </c>
      <c r="P32" s="14">
        <v>582212</v>
      </c>
      <c r="Q32" s="43">
        <v>100471</v>
      </c>
      <c r="R32" s="9"/>
      <c r="S32" s="21">
        <f t="shared" si="0"/>
        <v>5676567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9</v>
      </c>
      <c r="C33" s="15">
        <v>2406</v>
      </c>
      <c r="D33" s="15">
        <v>1925</v>
      </c>
      <c r="E33" s="15">
        <v>1444</v>
      </c>
      <c r="F33" s="15">
        <v>1203</v>
      </c>
      <c r="G33" s="15">
        <v>962</v>
      </c>
      <c r="H33" s="15">
        <v>722</v>
      </c>
      <c r="I33" s="15">
        <v>481</v>
      </c>
      <c r="J33" s="15">
        <v>361</v>
      </c>
      <c r="K33" s="15">
        <v>241</v>
      </c>
      <c r="L33" s="15">
        <v>192</v>
      </c>
      <c r="M33" s="15">
        <v>144</v>
      </c>
      <c r="N33" s="15">
        <v>96</v>
      </c>
      <c r="O33" s="15">
        <v>48</v>
      </c>
      <c r="P33" s="15">
        <v>0</v>
      </c>
      <c r="Q33" s="44"/>
      <c r="R33" s="9"/>
      <c r="S33" s="25"/>
      <c r="T33" s="26"/>
      <c r="U33" s="25">
        <f t="shared" si="1"/>
        <v>10225</v>
      </c>
      <c r="V33" s="27"/>
      <c r="W33" s="29" t="e">
        <f>U33-#REF!</f>
        <v>#REF!</v>
      </c>
    </row>
    <row r="34" spans="1:25" ht="12.75" customHeight="1">
      <c r="B34" s="7" t="s">
        <v>19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8</v>
      </c>
      <c r="C35" s="14">
        <v>0</v>
      </c>
      <c r="D35" s="14">
        <v>78271</v>
      </c>
      <c r="E35" s="14">
        <v>156542</v>
      </c>
      <c r="F35" s="14">
        <v>195677</v>
      </c>
      <c r="G35" s="14">
        <v>234812</v>
      </c>
      <c r="H35" s="14">
        <v>273948</v>
      </c>
      <c r="I35" s="14">
        <v>313083</v>
      </c>
      <c r="J35" s="14">
        <v>332651</v>
      </c>
      <c r="K35" s="14">
        <v>352219</v>
      </c>
      <c r="L35" s="14">
        <v>360046</v>
      </c>
      <c r="M35" s="14">
        <v>367873</v>
      </c>
      <c r="N35" s="14">
        <v>375700</v>
      </c>
      <c r="O35" s="14">
        <v>383527</v>
      </c>
      <c r="P35" s="14">
        <v>391354</v>
      </c>
      <c r="Q35" s="43">
        <v>69607</v>
      </c>
      <c r="S35" s="21">
        <f t="shared" si="0"/>
        <v>3815703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9</v>
      </c>
      <c r="C36" s="15">
        <v>1461</v>
      </c>
      <c r="D36" s="15">
        <v>1169</v>
      </c>
      <c r="E36" s="15">
        <v>877</v>
      </c>
      <c r="F36" s="15">
        <v>731</v>
      </c>
      <c r="G36" s="15">
        <v>584</v>
      </c>
      <c r="H36" s="15">
        <v>438</v>
      </c>
      <c r="I36" s="15">
        <v>292</v>
      </c>
      <c r="J36" s="15">
        <v>219</v>
      </c>
      <c r="K36" s="15">
        <v>146</v>
      </c>
      <c r="L36" s="15">
        <v>117</v>
      </c>
      <c r="M36" s="15">
        <v>88</v>
      </c>
      <c r="N36" s="15">
        <v>58</v>
      </c>
      <c r="O36" s="15">
        <v>29</v>
      </c>
      <c r="P36" s="15">
        <v>0</v>
      </c>
      <c r="Q36" s="44"/>
      <c r="S36" s="25"/>
      <c r="T36" s="26"/>
      <c r="U36" s="25">
        <f t="shared" si="1"/>
        <v>6209</v>
      </c>
      <c r="V36" s="27"/>
      <c r="W36" s="29" t="e">
        <f>U36-#REF!</f>
        <v>#REF!</v>
      </c>
    </row>
    <row r="37" spans="1:25" ht="12.75" customHeight="1">
      <c r="A37" s="3"/>
      <c r="B37" s="7" t="s">
        <v>20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8</v>
      </c>
      <c r="C38" s="14">
        <v>0</v>
      </c>
      <c r="D38" s="14">
        <v>218408</v>
      </c>
      <c r="E38" s="14">
        <v>436816</v>
      </c>
      <c r="F38" s="14">
        <v>546020</v>
      </c>
      <c r="G38" s="14">
        <v>655224</v>
      </c>
      <c r="H38" s="14">
        <v>764428</v>
      </c>
      <c r="I38" s="14">
        <v>873632</v>
      </c>
      <c r="J38" s="14">
        <v>928234</v>
      </c>
      <c r="K38" s="14">
        <v>982836</v>
      </c>
      <c r="L38" s="14">
        <v>1004677</v>
      </c>
      <c r="M38" s="14">
        <v>1026518</v>
      </c>
      <c r="N38" s="14">
        <v>1048358</v>
      </c>
      <c r="O38" s="14">
        <v>1070199</v>
      </c>
      <c r="P38" s="14">
        <v>1092040</v>
      </c>
      <c r="Q38" s="43">
        <v>228762</v>
      </c>
      <c r="S38" s="21">
        <f t="shared" si="0"/>
        <v>10647390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9</v>
      </c>
      <c r="C39" s="15">
        <v>4202</v>
      </c>
      <c r="D39" s="15">
        <v>3362</v>
      </c>
      <c r="E39" s="15">
        <v>2521</v>
      </c>
      <c r="F39" s="15">
        <v>2101</v>
      </c>
      <c r="G39" s="15">
        <v>1681</v>
      </c>
      <c r="H39" s="15">
        <v>1261</v>
      </c>
      <c r="I39" s="15">
        <v>840</v>
      </c>
      <c r="J39" s="15">
        <v>630</v>
      </c>
      <c r="K39" s="15">
        <v>420</v>
      </c>
      <c r="L39" s="15">
        <v>336</v>
      </c>
      <c r="M39" s="15">
        <v>252</v>
      </c>
      <c r="N39" s="15">
        <v>168</v>
      </c>
      <c r="O39" s="15">
        <v>84</v>
      </c>
      <c r="P39" s="15">
        <v>0</v>
      </c>
      <c r="Q39" s="44"/>
      <c r="S39" s="25"/>
      <c r="T39" s="26"/>
      <c r="U39" s="25">
        <f t="shared" si="1"/>
        <v>17858</v>
      </c>
      <c r="V39" s="27"/>
      <c r="W39" s="29" t="e">
        <f>U39-#REF!</f>
        <v>#REF!</v>
      </c>
    </row>
    <row r="40" spans="1:25" ht="12.75" customHeight="1">
      <c r="B40" s="7" t="s">
        <v>21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8</v>
      </c>
      <c r="C41" s="14">
        <v>0</v>
      </c>
      <c r="D41" s="14">
        <v>138677</v>
      </c>
      <c r="E41" s="14">
        <v>277354</v>
      </c>
      <c r="F41" s="14">
        <v>346692</v>
      </c>
      <c r="G41" s="14">
        <v>416030</v>
      </c>
      <c r="H41" s="14">
        <v>485369</v>
      </c>
      <c r="I41" s="14">
        <v>554707</v>
      </c>
      <c r="J41" s="14">
        <v>589376</v>
      </c>
      <c r="K41" s="14">
        <v>624046</v>
      </c>
      <c r="L41" s="14">
        <v>637913</v>
      </c>
      <c r="M41" s="14">
        <v>651781</v>
      </c>
      <c r="N41" s="14">
        <v>665649</v>
      </c>
      <c r="O41" s="14">
        <v>679516</v>
      </c>
      <c r="P41" s="14">
        <v>693384</v>
      </c>
      <c r="Q41" s="43">
        <v>315587</v>
      </c>
      <c r="S41" s="21">
        <f t="shared" si="0"/>
        <v>6760494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9</v>
      </c>
      <c r="C42" s="15">
        <v>1964</v>
      </c>
      <c r="D42" s="15">
        <v>1571</v>
      </c>
      <c r="E42" s="15">
        <v>1178</v>
      </c>
      <c r="F42" s="15">
        <v>982</v>
      </c>
      <c r="G42" s="15">
        <v>786</v>
      </c>
      <c r="H42" s="15">
        <v>589</v>
      </c>
      <c r="I42" s="15">
        <v>393</v>
      </c>
      <c r="J42" s="15">
        <v>295</v>
      </c>
      <c r="K42" s="15">
        <v>196</v>
      </c>
      <c r="L42" s="15">
        <v>157</v>
      </c>
      <c r="M42" s="15">
        <v>118</v>
      </c>
      <c r="N42" s="15">
        <v>79</v>
      </c>
      <c r="O42" s="15">
        <v>39</v>
      </c>
      <c r="P42" s="15">
        <v>0</v>
      </c>
      <c r="Q42" s="44"/>
      <c r="S42" s="25"/>
      <c r="T42" s="26"/>
      <c r="U42" s="25">
        <f t="shared" si="1"/>
        <v>8347</v>
      </c>
      <c r="V42" s="27"/>
      <c r="W42" s="29" t="e">
        <f>U42-#REF!</f>
        <v>#REF!</v>
      </c>
    </row>
    <row r="43" spans="1:25" ht="12.75" customHeight="1">
      <c r="A43" s="3"/>
      <c r="B43" s="7" t="s">
        <v>22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8</v>
      </c>
      <c r="C44" s="14">
        <v>0</v>
      </c>
      <c r="D44" s="14">
        <v>155274</v>
      </c>
      <c r="E44" s="14">
        <v>310547</v>
      </c>
      <c r="F44" s="14">
        <v>388184</v>
      </c>
      <c r="G44" s="14">
        <v>465821</v>
      </c>
      <c r="H44" s="14">
        <v>543458</v>
      </c>
      <c r="I44" s="14">
        <v>621094</v>
      </c>
      <c r="J44" s="14">
        <v>659913</v>
      </c>
      <c r="K44" s="14">
        <v>698731</v>
      </c>
      <c r="L44" s="14">
        <v>714259</v>
      </c>
      <c r="M44" s="14">
        <v>729786</v>
      </c>
      <c r="N44" s="14">
        <v>745313</v>
      </c>
      <c r="O44" s="14">
        <v>760841</v>
      </c>
      <c r="P44" s="14">
        <v>776368</v>
      </c>
      <c r="Q44" s="43">
        <v>321619</v>
      </c>
      <c r="S44" s="21">
        <f t="shared" si="0"/>
        <v>7569589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9</v>
      </c>
      <c r="C45" s="15">
        <v>2126</v>
      </c>
      <c r="D45" s="15">
        <v>1701</v>
      </c>
      <c r="E45" s="15">
        <v>1276</v>
      </c>
      <c r="F45" s="15">
        <v>1063</v>
      </c>
      <c r="G45" s="15">
        <v>850</v>
      </c>
      <c r="H45" s="15">
        <v>638</v>
      </c>
      <c r="I45" s="15">
        <v>425</v>
      </c>
      <c r="J45" s="15">
        <v>319</v>
      </c>
      <c r="K45" s="15">
        <v>213</v>
      </c>
      <c r="L45" s="15">
        <v>170</v>
      </c>
      <c r="M45" s="15">
        <v>128</v>
      </c>
      <c r="N45" s="15">
        <v>85</v>
      </c>
      <c r="O45" s="15">
        <v>43</v>
      </c>
      <c r="P45" s="15">
        <v>0</v>
      </c>
      <c r="Q45" s="44"/>
      <c r="S45" s="25"/>
      <c r="T45" s="26"/>
      <c r="U45" s="25">
        <f t="shared" si="1"/>
        <v>9037</v>
      </c>
      <c r="V45" s="27"/>
      <c r="W45" s="29" t="e">
        <f>U45-#REF!</f>
        <v>#REF!</v>
      </c>
    </row>
    <row r="46" spans="1:25" ht="12.75" customHeight="1">
      <c r="B46" s="10" t="s">
        <v>23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8</v>
      </c>
      <c r="C47" s="14">
        <v>0</v>
      </c>
      <c r="D47" s="14">
        <v>112574</v>
      </c>
      <c r="E47" s="14">
        <v>225148</v>
      </c>
      <c r="F47" s="14">
        <v>281435</v>
      </c>
      <c r="G47" s="14">
        <v>337722</v>
      </c>
      <c r="H47" s="14">
        <v>394009</v>
      </c>
      <c r="I47" s="14">
        <v>450296</v>
      </c>
      <c r="J47" s="14">
        <v>478440</v>
      </c>
      <c r="K47" s="14">
        <v>506583</v>
      </c>
      <c r="L47" s="14">
        <v>517840</v>
      </c>
      <c r="M47" s="14">
        <v>529098</v>
      </c>
      <c r="N47" s="14">
        <v>540355</v>
      </c>
      <c r="O47" s="14">
        <v>551613</v>
      </c>
      <c r="P47" s="14">
        <v>562870</v>
      </c>
      <c r="Q47" s="43">
        <v>131502</v>
      </c>
      <c r="S47" s="21">
        <f t="shared" si="0"/>
        <v>5487983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9</v>
      </c>
      <c r="C48" s="15">
        <v>1666</v>
      </c>
      <c r="D48" s="15">
        <v>1333</v>
      </c>
      <c r="E48" s="15">
        <v>1000</v>
      </c>
      <c r="F48" s="15">
        <v>833</v>
      </c>
      <c r="G48" s="15">
        <v>666</v>
      </c>
      <c r="H48" s="15">
        <v>500</v>
      </c>
      <c r="I48" s="15">
        <v>333</v>
      </c>
      <c r="J48" s="15">
        <v>250</v>
      </c>
      <c r="K48" s="15">
        <v>167</v>
      </c>
      <c r="L48" s="15">
        <v>133</v>
      </c>
      <c r="M48" s="15">
        <v>100</v>
      </c>
      <c r="N48" s="15">
        <v>67</v>
      </c>
      <c r="O48" s="15">
        <v>33</v>
      </c>
      <c r="P48" s="15">
        <v>0</v>
      </c>
      <c r="Q48" s="44"/>
      <c r="S48" s="25"/>
      <c r="T48" s="26"/>
      <c r="U48" s="25">
        <f t="shared" si="1"/>
        <v>7081</v>
      </c>
      <c r="V48" s="27"/>
      <c r="W48" s="29" t="e">
        <f>U48-#REF!</f>
        <v>#REF!</v>
      </c>
    </row>
    <row r="49" spans="1:25" ht="12.75" customHeight="1">
      <c r="A49" s="3"/>
      <c r="B49" s="10" t="s">
        <v>24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8</v>
      </c>
      <c r="C50" s="14">
        <v>0</v>
      </c>
      <c r="D50" s="14">
        <v>123671</v>
      </c>
      <c r="E50" s="14">
        <v>247343</v>
      </c>
      <c r="F50" s="14">
        <v>309179</v>
      </c>
      <c r="G50" s="14">
        <v>371014</v>
      </c>
      <c r="H50" s="14">
        <v>432850</v>
      </c>
      <c r="I50" s="14">
        <v>494686</v>
      </c>
      <c r="J50" s="14">
        <v>525603</v>
      </c>
      <c r="K50" s="14">
        <v>556521</v>
      </c>
      <c r="L50" s="14">
        <v>568888</v>
      </c>
      <c r="M50" s="14">
        <v>581256</v>
      </c>
      <c r="N50" s="14">
        <v>593623</v>
      </c>
      <c r="O50" s="14">
        <v>605990</v>
      </c>
      <c r="P50" s="14">
        <v>618357</v>
      </c>
      <c r="Q50" s="43">
        <v>136139</v>
      </c>
      <c r="S50" s="21">
        <f t="shared" si="0"/>
        <v>6028981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9</v>
      </c>
      <c r="C51" s="15">
        <v>1694</v>
      </c>
      <c r="D51" s="15">
        <v>1355</v>
      </c>
      <c r="E51" s="15">
        <v>1016</v>
      </c>
      <c r="F51" s="15">
        <v>847</v>
      </c>
      <c r="G51" s="15">
        <v>678</v>
      </c>
      <c r="H51" s="15">
        <v>508</v>
      </c>
      <c r="I51" s="15">
        <v>339</v>
      </c>
      <c r="J51" s="15">
        <v>254</v>
      </c>
      <c r="K51" s="15">
        <v>169</v>
      </c>
      <c r="L51" s="15">
        <v>136</v>
      </c>
      <c r="M51" s="15">
        <v>102</v>
      </c>
      <c r="N51" s="15">
        <v>68</v>
      </c>
      <c r="O51" s="15">
        <v>34</v>
      </c>
      <c r="P51" s="15">
        <v>0</v>
      </c>
      <c r="Q51" s="44"/>
      <c r="S51" s="25"/>
      <c r="T51" s="26"/>
      <c r="U51" s="25">
        <f t="shared" si="1"/>
        <v>7200</v>
      </c>
      <c r="V51" s="27"/>
      <c r="W51" s="29" t="e">
        <f>U51-#REF!</f>
        <v>#REF!</v>
      </c>
    </row>
    <row r="52" spans="1:25" ht="12.75" customHeight="1">
      <c r="B52" s="38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8</v>
      </c>
      <c r="C53" s="14">
        <v>0</v>
      </c>
      <c r="D53" s="14">
        <v>167939</v>
      </c>
      <c r="E53" s="14">
        <v>335879</v>
      </c>
      <c r="F53" s="14">
        <v>419849</v>
      </c>
      <c r="G53" s="14">
        <v>503818</v>
      </c>
      <c r="H53" s="14">
        <v>587788</v>
      </c>
      <c r="I53" s="14">
        <v>671758</v>
      </c>
      <c r="J53" s="14">
        <v>713742</v>
      </c>
      <c r="K53" s="14">
        <v>755727</v>
      </c>
      <c r="L53" s="14">
        <v>772521</v>
      </c>
      <c r="M53" s="14">
        <v>789315</v>
      </c>
      <c r="N53" s="14">
        <v>806109</v>
      </c>
      <c r="O53" s="14">
        <v>822903</v>
      </c>
      <c r="P53" s="14">
        <v>839697</v>
      </c>
      <c r="Q53" s="43">
        <v>488269</v>
      </c>
      <c r="S53" s="21">
        <f t="shared" si="0"/>
        <v>8187045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9</v>
      </c>
      <c r="C54" s="15">
        <v>3027</v>
      </c>
      <c r="D54" s="15">
        <v>2422</v>
      </c>
      <c r="E54" s="15">
        <v>1816</v>
      </c>
      <c r="F54" s="15">
        <v>1514</v>
      </c>
      <c r="G54" s="15">
        <v>1211</v>
      </c>
      <c r="H54" s="15">
        <v>908</v>
      </c>
      <c r="I54" s="15">
        <v>605</v>
      </c>
      <c r="J54" s="15">
        <v>454</v>
      </c>
      <c r="K54" s="15">
        <v>303</v>
      </c>
      <c r="L54" s="15">
        <v>242</v>
      </c>
      <c r="M54" s="15">
        <v>182</v>
      </c>
      <c r="N54" s="15">
        <v>121</v>
      </c>
      <c r="O54" s="15">
        <v>61</v>
      </c>
      <c r="P54" s="15">
        <v>0</v>
      </c>
      <c r="Q54" s="44"/>
      <c r="S54" s="25"/>
      <c r="T54" s="26"/>
      <c r="U54" s="25">
        <f t="shared" si="1"/>
        <v>12866</v>
      </c>
      <c r="V54" s="27"/>
      <c r="W54" s="29" t="e">
        <f>U54-#REF!</f>
        <v>#REF!</v>
      </c>
    </row>
    <row r="55" spans="1:25" ht="24">
      <c r="A55" s="3"/>
      <c r="B55" s="50" t="s">
        <v>26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8</v>
      </c>
      <c r="C56" s="14">
        <v>0</v>
      </c>
      <c r="D56" s="14">
        <v>37569</v>
      </c>
      <c r="E56" s="14">
        <v>75138</v>
      </c>
      <c r="F56" s="14">
        <v>93923</v>
      </c>
      <c r="G56" s="14">
        <v>112707</v>
      </c>
      <c r="H56" s="14">
        <v>131492</v>
      </c>
      <c r="I56" s="14">
        <v>150276</v>
      </c>
      <c r="J56" s="14">
        <v>159668</v>
      </c>
      <c r="K56" s="14">
        <v>169061</v>
      </c>
      <c r="L56" s="14">
        <v>172817</v>
      </c>
      <c r="M56" s="14">
        <v>176574</v>
      </c>
      <c r="N56" s="14">
        <v>180331</v>
      </c>
      <c r="O56" s="14">
        <v>184088</v>
      </c>
      <c r="P56" s="14">
        <v>187845</v>
      </c>
      <c r="Q56" s="43">
        <v>52392</v>
      </c>
      <c r="S56" s="21">
        <f t="shared" si="0"/>
        <v>1831489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9</v>
      </c>
      <c r="C57" s="15">
        <v>730</v>
      </c>
      <c r="D57" s="15">
        <v>584</v>
      </c>
      <c r="E57" s="15">
        <v>438</v>
      </c>
      <c r="F57" s="15">
        <v>365</v>
      </c>
      <c r="G57" s="15">
        <v>292</v>
      </c>
      <c r="H57" s="15">
        <v>219</v>
      </c>
      <c r="I57" s="15">
        <v>146</v>
      </c>
      <c r="J57" s="15">
        <v>110</v>
      </c>
      <c r="K57" s="15">
        <v>73</v>
      </c>
      <c r="L57" s="15">
        <v>58</v>
      </c>
      <c r="M57" s="15">
        <v>44</v>
      </c>
      <c r="N57" s="15">
        <v>29</v>
      </c>
      <c r="O57" s="15">
        <v>15</v>
      </c>
      <c r="P57" s="15">
        <v>0</v>
      </c>
      <c r="Q57" s="44"/>
      <c r="S57" s="25"/>
      <c r="T57" s="26"/>
      <c r="U57" s="25">
        <f t="shared" si="1"/>
        <v>3103</v>
      </c>
      <c r="V57" s="27"/>
      <c r="W57" s="29" t="e">
        <f>U57-#REF!</f>
        <v>#REF!</v>
      </c>
    </row>
    <row r="58" spans="1:25" ht="24">
      <c r="B58" s="50" t="s">
        <v>27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8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28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8</v>
      </c>
      <c r="C62" s="14">
        <v>0</v>
      </c>
      <c r="D62" s="14">
        <v>19990</v>
      </c>
      <c r="E62" s="14">
        <v>39980</v>
      </c>
      <c r="F62" s="14">
        <v>49976</v>
      </c>
      <c r="G62" s="14">
        <v>59971</v>
      </c>
      <c r="H62" s="14">
        <v>69966</v>
      </c>
      <c r="I62" s="14">
        <v>79961</v>
      </c>
      <c r="J62" s="14">
        <v>84958</v>
      </c>
      <c r="K62" s="14">
        <v>89956</v>
      </c>
      <c r="L62" s="14">
        <v>91955</v>
      </c>
      <c r="M62" s="14">
        <v>93954</v>
      </c>
      <c r="N62" s="14">
        <v>95953</v>
      </c>
      <c r="O62" s="14">
        <v>97952</v>
      </c>
      <c r="P62" s="14">
        <v>99951</v>
      </c>
      <c r="Q62" s="43">
        <v>15566</v>
      </c>
      <c r="S62" s="21">
        <f t="shared" si="0"/>
        <v>974523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9</v>
      </c>
      <c r="C63" s="15">
        <v>382</v>
      </c>
      <c r="D63" s="15">
        <v>306</v>
      </c>
      <c r="E63" s="15">
        <v>229</v>
      </c>
      <c r="F63" s="15">
        <v>191</v>
      </c>
      <c r="G63" s="15">
        <v>153</v>
      </c>
      <c r="H63" s="15">
        <v>115</v>
      </c>
      <c r="I63" s="15">
        <v>76</v>
      </c>
      <c r="J63" s="15">
        <v>57</v>
      </c>
      <c r="K63" s="15">
        <v>38</v>
      </c>
      <c r="L63" s="15">
        <v>31</v>
      </c>
      <c r="M63" s="15">
        <v>23</v>
      </c>
      <c r="N63" s="15">
        <v>15</v>
      </c>
      <c r="O63" s="15">
        <v>8</v>
      </c>
      <c r="P63" s="15">
        <v>0</v>
      </c>
      <c r="Q63" s="44"/>
      <c r="S63" s="25"/>
      <c r="T63" s="26"/>
      <c r="U63" s="25">
        <f t="shared" si="1"/>
        <v>1624</v>
      </c>
      <c r="V63" s="27"/>
      <c r="W63" s="29" t="e">
        <f>U63-#REF!</f>
        <v>#REF!</v>
      </c>
    </row>
    <row r="64" spans="1:25">
      <c r="A64" s="3"/>
      <c r="B64" s="10" t="s">
        <v>29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8</v>
      </c>
      <c r="C65" s="17">
        <v>0</v>
      </c>
      <c r="D65" s="17">
        <v>90122</v>
      </c>
      <c r="E65" s="17">
        <v>180243</v>
      </c>
      <c r="F65" s="17">
        <v>225304</v>
      </c>
      <c r="G65" s="17">
        <v>270365</v>
      </c>
      <c r="H65" s="17">
        <v>315426</v>
      </c>
      <c r="I65" s="17">
        <v>360486</v>
      </c>
      <c r="J65" s="17">
        <v>383017</v>
      </c>
      <c r="K65" s="17">
        <v>405547</v>
      </c>
      <c r="L65" s="17">
        <v>414559</v>
      </c>
      <c r="M65" s="17">
        <v>423572</v>
      </c>
      <c r="N65" s="17">
        <v>432584</v>
      </c>
      <c r="O65" s="17">
        <v>441596</v>
      </c>
      <c r="P65" s="17">
        <v>450608</v>
      </c>
      <c r="Q65" s="43">
        <v>250481</v>
      </c>
      <c r="S65" s="21">
        <f t="shared" si="0"/>
        <v>4393429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9</v>
      </c>
      <c r="C66" s="15">
        <v>1647</v>
      </c>
      <c r="D66" s="15">
        <v>1318</v>
      </c>
      <c r="E66" s="15">
        <v>988</v>
      </c>
      <c r="F66" s="15">
        <v>824</v>
      </c>
      <c r="G66" s="15">
        <v>659</v>
      </c>
      <c r="H66" s="15">
        <v>494</v>
      </c>
      <c r="I66" s="15">
        <v>329</v>
      </c>
      <c r="J66" s="15">
        <v>247</v>
      </c>
      <c r="K66" s="15">
        <v>165</v>
      </c>
      <c r="L66" s="15">
        <v>132</v>
      </c>
      <c r="M66" s="15">
        <v>99</v>
      </c>
      <c r="N66" s="15">
        <v>66</v>
      </c>
      <c r="O66" s="15">
        <v>33</v>
      </c>
      <c r="P66" s="15">
        <v>0</v>
      </c>
      <c r="Q66" s="44"/>
      <c r="S66" s="25"/>
      <c r="T66" s="26"/>
      <c r="U66" s="25">
        <f t="shared" si="1"/>
        <v>7001</v>
      </c>
      <c r="V66" s="27"/>
      <c r="W66" s="29" t="e">
        <f>U66-#REF!</f>
        <v>#REF!</v>
      </c>
    </row>
    <row r="67" spans="1:25">
      <c r="B67" s="10" t="s">
        <v>30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8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1503085</v>
      </c>
      <c r="S68" s="20"/>
      <c r="U68" s="20"/>
    </row>
    <row r="69" spans="1:25" ht="15" thickBot="1">
      <c r="B69" s="12" t="s">
        <v>9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31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Alberto Martinez Landinez</dc:creator>
  <cp:keywords/>
  <dc:description/>
  <cp:lastModifiedBy>Lott Mauricio Cantero Leiton</cp:lastModifiedBy>
  <cp:revision/>
  <dcterms:created xsi:type="dcterms:W3CDTF">2018-04-15T20:43:11Z</dcterms:created>
  <dcterms:modified xsi:type="dcterms:W3CDTF">2025-08-26T17:56:58Z</dcterms:modified>
  <cp:category/>
  <cp:contentStatus/>
</cp:coreProperties>
</file>