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11. Publicación_Tarifas\04. Publicacion_2026\04.1 Pta_Abr2026_Alcance\00. Analisis_Tarifa\"/>
    </mc:Choice>
  </mc:AlternateContent>
  <xr:revisionPtr revIDLastSave="0" documentId="13_ncr:1_{B4BA3612-C5CB-4181-BCAC-BBA7432D8E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rgos 2026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2026'!$B$4:$Q$70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2026'!$1:$3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3" i="40" l="1"/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<sst xmlns="http://schemas.openxmlformats.org/spreadsheetml/2006/main" count="74" uniqueCount="32">
  <si>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</si>
  <si>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</si>
  <si>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</si>
  <si>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</si>
  <si>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</si>
  <si>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</si>
  <si>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</si>
  <si>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</si>
  <si>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</si>
  <si>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</si>
  <si>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</si>
  <si>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</si>
  <si>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</si>
  <si>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</si>
  <si>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</si>
  <si>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</si>
  <si>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</si>
  <si>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</si>
  <si>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</si>
  <si>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</si>
  <si>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</si>
  <si>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</si>
  <si>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</si>
  <si>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</si>
  <si>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</si>
  <si>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</si>
  <si>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</si>
  <si>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</si>
  <si>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</si>
  <si>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</si>
  <si>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</si>
  <si>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RESOLUCION CREG 102 010 de 2022 A DIC DE 2025 - APLICADOS EN ABRIL DE 2026*
(Alcance y actualización a tarifas publicadas el día 24 de marzo de 2026)
</t>
    </r>
    <r>
      <rPr>
        <sz val="13"/>
        <rFont val="Eurostile"/>
      </rPr>
      <t xml:space="preserve">
*Estos Cargos se han calculado con base en el Indice de Precios al Consumidor (IPC) e Indice de Precios al Productor Oferta Interna (IPP), reportados por el DANE a diciembre de 2025.</t>
    </r>
    <r>
      <rPr>
        <b/>
        <sz val="13"/>
        <rFont val="Eurostile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</si>
</sst>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3"/>
      <name val="Eurostile"/>
    </font>
    <font>
      <sz val="13"/>
      <name val="Eurostile"/>
    </font>
    <font>
      <b/>
      <sz val="16"/>
      <color rgb="FF000000"/>
      <name val="Eurostile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/>
    <xf numFmtId="168" fontId="3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0" fillId="0" borderId="24" xfId="266" applyFont="1" applyBorder="1" applyAlignment="1">
      <alignment horizontal="justify" wrapText="1"/>
    </xf>
    <xf numFmtId="167" fontId="29" fillId="0" borderId="15" xfId="266" applyNumberFormat="1" applyFont="1" applyBorder="1" applyAlignment="1">
      <alignment horizontal="justify" vertical="top" wrapText="1"/>
    </xf>
    <xf numFmtId="167" fontId="29" fillId="0" borderId="27" xfId="266" applyNumberFormat="1" applyFont="1" applyBorder="1" applyAlignment="1">
      <alignment horizontal="justify" vertical="top" wrapText="1"/>
    </xf>
    <xf numFmtId="167" fontId="30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0" fillId="0" borderId="30" xfId="266" applyNumberFormat="1" applyFont="1" applyBorder="1" applyAlignment="1">
      <alignment wrapText="1"/>
    </xf>
    <xf numFmtId="167" fontId="29" fillId="0" borderId="31" xfId="266" applyNumberFormat="1" applyFont="1" applyBorder="1" applyAlignment="1">
      <alignment horizontal="justify" vertical="top" wrapText="1"/>
    </xf>
    <xf numFmtId="167" fontId="29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3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0" fillId="0" borderId="30" xfId="266" applyNumberFormat="1" applyFont="1" applyBorder="1"/>
    <xf numFmtId="0" fontId="29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0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0" fillId="0" borderId="24" xfId="266" applyNumberFormat="1" applyFont="1" applyBorder="1" applyAlignment="1">
      <alignment horizontal="left" wrapText="1"/>
    </xf>
    <xf numFmtId="9" fontId="36" fillId="0" borderId="19" xfId="266" applyNumberFormat="1" applyFont="1" applyBorder="1" applyAlignment="1">
      <alignment horizontal="center"/>
    </xf>
    <xf numFmtId="9" fontId="36" fillId="0" borderId="22" xfId="266" applyNumberFormat="1" applyFont="1" applyBorder="1" applyAlignment="1">
      <alignment horizontal="center"/>
    </xf>
    <xf numFmtId="0" fontId="34" fillId="0" borderId="0" xfId="272" applyFont="1" applyAlignment="1">
      <alignment horizontal="center" vertical="center" wrapText="1"/>
    </xf>
    <xf numFmtId="0" fontId="34" fillId="0" borderId="0" xfId="272" applyFont="1" applyAlignment="1">
      <alignment horizontal="center" vertical="center"/>
    </xf>
    <xf numFmtId="0" fontId="30" fillId="0" borderId="18" xfId="266" applyFont="1" applyBorder="1" applyAlignment="1">
      <alignment horizontal="center" vertical="center" wrapText="1"/>
    </xf>
    <xf numFmtId="0" fontId="30" fillId="0" borderId="21" xfId="266" applyFont="1" applyBorder="1" applyAlignment="1">
      <alignment horizontal="center" vertical="center" wrapText="1"/>
    </xf>
    <xf numFmtId="0" fontId="36" fillId="0" borderId="20" xfId="266" applyFont="1" applyBorder="1" applyAlignment="1">
      <alignment horizontal="center" vertical="center" wrapText="1"/>
    </xf>
    <xf numFmtId="0" fontId="36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TASAS"/>
      <sheetName val="IPM"/>
      <sheetName val="Hoja1"/>
      <sheetName val="A"/>
      <sheetName val="101"/>
      <sheetName val="  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5"/>
  <sheetViews>
    <sheetView tabSelected="1" topLeftCell="B1" zoomScale="70" zoomScaleNormal="70" workbookViewId="0">
      <selection activeCell="C73" sqref="C73:Q75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6" customFormat="1" ht="105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7"/>
      <c r="T1" s="47"/>
      <c r="U1" s="47"/>
    </row>
    <row r="2" spans="1:25" s="3" customFormat="1" ht="34.5" customHeight="1">
      <c r="B2" s="53" t="s">
        <v>18</v>
      </c>
      <c r="C2" s="49">
        <v>0</v>
      </c>
      <c r="D2" s="49">
        <v>0.2</v>
      </c>
      <c r="E2" s="49">
        <v>0.4</v>
      </c>
      <c r="F2" s="49">
        <v>0.5</v>
      </c>
      <c r="G2" s="49">
        <v>0.6</v>
      </c>
      <c r="H2" s="49">
        <v>0.7</v>
      </c>
      <c r="I2" s="49">
        <v>0.8</v>
      </c>
      <c r="J2" s="49">
        <v>0.85</v>
      </c>
      <c r="K2" s="49">
        <v>0.9</v>
      </c>
      <c r="L2" s="49">
        <v>0.92</v>
      </c>
      <c r="M2" s="49">
        <v>0.94</v>
      </c>
      <c r="N2" s="49">
        <v>0.96</v>
      </c>
      <c r="O2" s="49">
        <v>0.98</v>
      </c>
      <c r="P2" s="4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50">
        <v>1</v>
      </c>
      <c r="D3" s="50">
        <v>0.8</v>
      </c>
      <c r="E3" s="50">
        <v>0.6</v>
      </c>
      <c r="F3" s="50">
        <v>0.5</v>
      </c>
      <c r="G3" s="50">
        <v>0.4</v>
      </c>
      <c r="H3" s="50">
        <v>0.3</v>
      </c>
      <c r="I3" s="50">
        <v>0.2</v>
      </c>
      <c r="J3" s="50">
        <v>0.15</v>
      </c>
      <c r="K3" s="50">
        <v>0.1</v>
      </c>
      <c r="L3" s="50">
        <v>0.08</v>
      </c>
      <c r="M3" s="50">
        <v>0.06</v>
      </c>
      <c r="N3" s="50">
        <v>0.04</v>
      </c>
      <c r="O3" s="50">
        <v>0.02</v>
      </c>
      <c r="P3" s="50">
        <v>0</v>
      </c>
      <c r="Q3" s="56"/>
    </row>
    <row r="4" spans="1:25" ht="18" customHeight="1">
      <c r="A4" s="3"/>
      <c r="B4" s="4" t="s">
        <v>29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</row>
    <row r="5" spans="1:25" ht="17.25" customHeight="1">
      <c r="B5" s="5" t="s">
        <v>20</v>
      </c>
      <c r="C5" s="14">
        <v>0</v>
      </c>
      <c r="D5" s="14">
        <v>224328</v>
      </c>
      <c r="E5" s="14">
        <v>448656</v>
      </c>
      <c r="F5" s="14">
        <v>560820</v>
      </c>
      <c r="G5" s="14">
        <v>672983</v>
      </c>
      <c r="H5" s="14">
        <v>785147</v>
      </c>
      <c r="I5" s="14">
        <v>897311</v>
      </c>
      <c r="J5" s="14">
        <v>953393</v>
      </c>
      <c r="K5" s="14">
        <v>1009475</v>
      </c>
      <c r="L5" s="14">
        <v>1031908</v>
      </c>
      <c r="M5" s="14">
        <v>1054341</v>
      </c>
      <c r="N5" s="14">
        <v>1076773</v>
      </c>
      <c r="O5" s="14">
        <v>1099206</v>
      </c>
      <c r="P5" s="14">
        <v>1121639</v>
      </c>
      <c r="Q5" s="41">
        <v>877937</v>
      </c>
      <c r="S5" s="32">
        <f>SUM(C5:P5)</f>
        <v>10935980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4695</v>
      </c>
      <c r="D6" s="15">
        <v>3756</v>
      </c>
      <c r="E6" s="15">
        <v>2817</v>
      </c>
      <c r="F6" s="15">
        <v>2348</v>
      </c>
      <c r="G6" s="15">
        <v>1878</v>
      </c>
      <c r="H6" s="15">
        <v>1409</v>
      </c>
      <c r="I6" s="15">
        <v>939</v>
      </c>
      <c r="J6" s="15">
        <v>704</v>
      </c>
      <c r="K6" s="15">
        <v>470</v>
      </c>
      <c r="L6" s="15">
        <v>376</v>
      </c>
      <c r="M6" s="15">
        <v>282</v>
      </c>
      <c r="N6" s="15">
        <v>188</v>
      </c>
      <c r="O6" s="15">
        <v>94</v>
      </c>
      <c r="P6" s="15">
        <v>0</v>
      </c>
      <c r="Q6" s="42"/>
      <c r="S6" s="36"/>
      <c r="T6" s="37"/>
      <c r="U6" s="36">
        <f>SUM(C6:P6)</f>
        <v>19956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3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104391</v>
      </c>
      <c r="E8" s="14">
        <v>208782</v>
      </c>
      <c r="F8" s="14">
        <v>260977</v>
      </c>
      <c r="G8" s="14">
        <v>313172</v>
      </c>
      <c r="H8" s="14">
        <v>365368</v>
      </c>
      <c r="I8" s="14">
        <v>417563</v>
      </c>
      <c r="J8" s="14">
        <v>443661</v>
      </c>
      <c r="K8" s="14">
        <v>469759</v>
      </c>
      <c r="L8" s="14">
        <v>480198</v>
      </c>
      <c r="M8" s="14">
        <v>490637</v>
      </c>
      <c r="N8" s="14">
        <v>501076</v>
      </c>
      <c r="O8" s="14">
        <v>511515</v>
      </c>
      <c r="P8" s="14">
        <v>521954</v>
      </c>
      <c r="Q8" s="41">
        <v>212493</v>
      </c>
      <c r="S8" s="21">
        <f t="shared" ref="S8:S65" si="0">SUM(C8:P8)</f>
        <v>5089053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3174</v>
      </c>
      <c r="D9" s="15">
        <v>2539</v>
      </c>
      <c r="E9" s="15">
        <v>1904</v>
      </c>
      <c r="F9" s="15">
        <v>1587</v>
      </c>
      <c r="G9" s="15">
        <v>1270</v>
      </c>
      <c r="H9" s="15">
        <v>952</v>
      </c>
      <c r="I9" s="15">
        <v>635</v>
      </c>
      <c r="J9" s="15">
        <v>476</v>
      </c>
      <c r="K9" s="15">
        <v>317</v>
      </c>
      <c r="L9" s="15">
        <v>254</v>
      </c>
      <c r="M9" s="15">
        <v>190</v>
      </c>
      <c r="N9" s="15">
        <v>127</v>
      </c>
      <c r="O9" s="15">
        <v>63</v>
      </c>
      <c r="P9" s="15">
        <v>0</v>
      </c>
      <c r="Q9" s="42"/>
      <c r="S9" s="25"/>
      <c r="T9" s="26"/>
      <c r="U9" s="25">
        <f t="shared" ref="U9:U66" si="1">SUM(C9:P9)</f>
        <v>13488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3"/>
      <c r="S10" s="20"/>
      <c r="U10" s="20"/>
    </row>
    <row r="11" spans="1:25">
      <c r="B11" s="5" t="s">
        <v>20</v>
      </c>
      <c r="C11" s="14">
        <v>0</v>
      </c>
      <c r="D11" s="14">
        <v>42570</v>
      </c>
      <c r="E11" s="14">
        <v>85139</v>
      </c>
      <c r="F11" s="14">
        <v>106424</v>
      </c>
      <c r="G11" s="14">
        <v>127709</v>
      </c>
      <c r="H11" s="14">
        <v>148994</v>
      </c>
      <c r="I11" s="14">
        <v>170278</v>
      </c>
      <c r="J11" s="14">
        <v>180921</v>
      </c>
      <c r="K11" s="14">
        <v>191563</v>
      </c>
      <c r="L11" s="14">
        <v>195820</v>
      </c>
      <c r="M11" s="14">
        <v>200077</v>
      </c>
      <c r="N11" s="14">
        <v>204334</v>
      </c>
      <c r="O11" s="14">
        <v>208591</v>
      </c>
      <c r="P11" s="14">
        <v>212848</v>
      </c>
      <c r="Q11" s="41">
        <v>60971</v>
      </c>
      <c r="S11" s="21">
        <f t="shared" si="0"/>
        <v>2075268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1753</v>
      </c>
      <c r="D12" s="15">
        <v>1402</v>
      </c>
      <c r="E12" s="15">
        <v>1052</v>
      </c>
      <c r="F12" s="15">
        <v>877</v>
      </c>
      <c r="G12" s="15">
        <v>701</v>
      </c>
      <c r="H12" s="15">
        <v>526</v>
      </c>
      <c r="I12" s="15">
        <v>351</v>
      </c>
      <c r="J12" s="15">
        <v>263</v>
      </c>
      <c r="K12" s="15">
        <v>175</v>
      </c>
      <c r="L12" s="15">
        <v>140</v>
      </c>
      <c r="M12" s="15">
        <v>105</v>
      </c>
      <c r="N12" s="15">
        <v>70</v>
      </c>
      <c r="O12" s="15">
        <v>35</v>
      </c>
      <c r="P12" s="15">
        <v>0</v>
      </c>
      <c r="Q12" s="42"/>
      <c r="S12" s="25"/>
      <c r="T12" s="26"/>
      <c r="U12" s="25">
        <f t="shared" si="1"/>
        <v>7450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3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101269</v>
      </c>
      <c r="E14" s="14">
        <v>202537</v>
      </c>
      <c r="F14" s="14">
        <v>253172</v>
      </c>
      <c r="G14" s="14">
        <v>303806</v>
      </c>
      <c r="H14" s="14">
        <v>354440</v>
      </c>
      <c r="I14" s="14">
        <v>405074</v>
      </c>
      <c r="J14" s="14">
        <v>430392</v>
      </c>
      <c r="K14" s="14">
        <v>455709</v>
      </c>
      <c r="L14" s="14">
        <v>465836</v>
      </c>
      <c r="M14" s="14">
        <v>475962</v>
      </c>
      <c r="N14" s="14">
        <v>486089</v>
      </c>
      <c r="O14" s="14">
        <v>496216</v>
      </c>
      <c r="P14" s="14">
        <v>506343</v>
      </c>
      <c r="Q14" s="41">
        <v>158597</v>
      </c>
      <c r="S14" s="21">
        <f t="shared" si="0"/>
        <v>4936845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2073</v>
      </c>
      <c r="D15" s="15">
        <v>1658</v>
      </c>
      <c r="E15" s="15">
        <v>1244</v>
      </c>
      <c r="F15" s="15">
        <v>1037</v>
      </c>
      <c r="G15" s="15">
        <v>829</v>
      </c>
      <c r="H15" s="15">
        <v>622</v>
      </c>
      <c r="I15" s="15">
        <v>415</v>
      </c>
      <c r="J15" s="15">
        <v>311</v>
      </c>
      <c r="K15" s="15">
        <v>207</v>
      </c>
      <c r="L15" s="15">
        <v>166</v>
      </c>
      <c r="M15" s="15">
        <v>124</v>
      </c>
      <c r="N15" s="15">
        <v>83</v>
      </c>
      <c r="O15" s="15">
        <v>41</v>
      </c>
      <c r="P15" s="15">
        <v>0</v>
      </c>
      <c r="Q15" s="42"/>
      <c r="S15" s="25"/>
      <c r="T15" s="26"/>
      <c r="U15" s="25">
        <f t="shared" si="1"/>
        <v>8810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3"/>
      <c r="S16" s="20"/>
      <c r="U16" s="20"/>
    </row>
    <row r="17" spans="1:25" ht="12.75" customHeight="1">
      <c r="B17" s="5" t="s">
        <v>20</v>
      </c>
      <c r="C17" s="14">
        <v>0</v>
      </c>
      <c r="D17" s="14">
        <v>126267</v>
      </c>
      <c r="E17" s="14">
        <v>252535</v>
      </c>
      <c r="F17" s="14">
        <v>315669</v>
      </c>
      <c r="G17" s="14">
        <v>378802</v>
      </c>
      <c r="H17" s="14">
        <v>441936</v>
      </c>
      <c r="I17" s="14">
        <v>505070</v>
      </c>
      <c r="J17" s="14">
        <v>536636</v>
      </c>
      <c r="K17" s="14">
        <v>568203</v>
      </c>
      <c r="L17" s="14">
        <v>580830</v>
      </c>
      <c r="M17" s="14">
        <v>593457</v>
      </c>
      <c r="N17" s="14">
        <v>606084</v>
      </c>
      <c r="O17" s="14">
        <v>618710</v>
      </c>
      <c r="P17" s="14">
        <v>631337</v>
      </c>
      <c r="Q17" s="41">
        <v>545676</v>
      </c>
      <c r="S17" s="21">
        <f t="shared" si="0"/>
        <v>6155536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2757</v>
      </c>
      <c r="D18" s="15">
        <v>2206</v>
      </c>
      <c r="E18" s="15">
        <v>1654</v>
      </c>
      <c r="F18" s="15">
        <v>1379</v>
      </c>
      <c r="G18" s="15">
        <v>1103</v>
      </c>
      <c r="H18" s="15">
        <v>827</v>
      </c>
      <c r="I18" s="15">
        <v>551</v>
      </c>
      <c r="J18" s="15">
        <v>414</v>
      </c>
      <c r="K18" s="15">
        <v>276</v>
      </c>
      <c r="L18" s="15">
        <v>221</v>
      </c>
      <c r="M18" s="15">
        <v>165</v>
      </c>
      <c r="N18" s="15">
        <v>110</v>
      </c>
      <c r="O18" s="15">
        <v>55</v>
      </c>
      <c r="P18" s="15">
        <v>0</v>
      </c>
      <c r="Q18" s="42"/>
      <c r="S18" s="25"/>
      <c r="T18" s="26"/>
      <c r="U18" s="25">
        <f t="shared" si="1"/>
        <v>11718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3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44645</v>
      </c>
      <c r="E20" s="14">
        <v>89290</v>
      </c>
      <c r="F20" s="14">
        <v>111613</v>
      </c>
      <c r="G20" s="14">
        <v>133936</v>
      </c>
      <c r="H20" s="14">
        <v>156258</v>
      </c>
      <c r="I20" s="14">
        <v>178581</v>
      </c>
      <c r="J20" s="14">
        <v>189742</v>
      </c>
      <c r="K20" s="14">
        <v>200903</v>
      </c>
      <c r="L20" s="14">
        <v>205368</v>
      </c>
      <c r="M20" s="14">
        <v>209832</v>
      </c>
      <c r="N20" s="14">
        <v>214297</v>
      </c>
      <c r="O20" s="14">
        <v>218761</v>
      </c>
      <c r="P20" s="14">
        <v>223226</v>
      </c>
      <c r="Q20" s="41">
        <v>187733</v>
      </c>
      <c r="S20" s="21">
        <f t="shared" si="0"/>
        <v>2176452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1026</v>
      </c>
      <c r="D21" s="15">
        <v>821</v>
      </c>
      <c r="E21" s="15">
        <v>616</v>
      </c>
      <c r="F21" s="15">
        <v>513</v>
      </c>
      <c r="G21" s="15">
        <v>410</v>
      </c>
      <c r="H21" s="15">
        <v>308</v>
      </c>
      <c r="I21" s="15">
        <v>205</v>
      </c>
      <c r="J21" s="15">
        <v>154</v>
      </c>
      <c r="K21" s="15">
        <v>103</v>
      </c>
      <c r="L21" s="15">
        <v>82</v>
      </c>
      <c r="M21" s="15">
        <v>62</v>
      </c>
      <c r="N21" s="15">
        <v>41</v>
      </c>
      <c r="O21" s="15">
        <v>21</v>
      </c>
      <c r="P21" s="15">
        <v>0</v>
      </c>
      <c r="Q21" s="42"/>
      <c r="S21" s="25"/>
      <c r="T21" s="26"/>
      <c r="U21" s="25">
        <f t="shared" si="1"/>
        <v>4362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3"/>
      <c r="S22" s="20"/>
      <c r="U22" s="20"/>
    </row>
    <row r="23" spans="1:25" ht="12.75" customHeight="1">
      <c r="B23" s="5" t="s">
        <v>20</v>
      </c>
      <c r="C23" s="14">
        <v>0</v>
      </c>
      <c r="D23" s="14">
        <v>103110</v>
      </c>
      <c r="E23" s="14">
        <v>206219</v>
      </c>
      <c r="F23" s="14">
        <v>257774</v>
      </c>
      <c r="G23" s="14">
        <v>309329</v>
      </c>
      <c r="H23" s="14">
        <v>360884</v>
      </c>
      <c r="I23" s="14">
        <v>412438</v>
      </c>
      <c r="J23" s="14">
        <v>438216</v>
      </c>
      <c r="K23" s="14">
        <v>463993</v>
      </c>
      <c r="L23" s="14">
        <v>474304</v>
      </c>
      <c r="M23" s="14">
        <v>484615</v>
      </c>
      <c r="N23" s="14">
        <v>494926</v>
      </c>
      <c r="O23" s="14">
        <v>505237</v>
      </c>
      <c r="P23" s="14">
        <v>515548</v>
      </c>
      <c r="Q23" s="41">
        <v>421805</v>
      </c>
      <c r="S23" s="21">
        <f t="shared" si="0"/>
        <v>5026593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2457</v>
      </c>
      <c r="D24" s="15">
        <v>1966</v>
      </c>
      <c r="E24" s="15">
        <v>1474</v>
      </c>
      <c r="F24" s="15">
        <v>1229</v>
      </c>
      <c r="G24" s="15">
        <v>983</v>
      </c>
      <c r="H24" s="15">
        <v>737</v>
      </c>
      <c r="I24" s="15">
        <v>491</v>
      </c>
      <c r="J24" s="15">
        <v>369</v>
      </c>
      <c r="K24" s="15">
        <v>246</v>
      </c>
      <c r="L24" s="15">
        <v>197</v>
      </c>
      <c r="M24" s="15">
        <v>147</v>
      </c>
      <c r="N24" s="15">
        <v>98</v>
      </c>
      <c r="O24" s="15">
        <v>49</v>
      </c>
      <c r="P24" s="15">
        <v>0</v>
      </c>
      <c r="Q24" s="42"/>
      <c r="S24" s="25"/>
      <c r="T24" s="26"/>
      <c r="U24" s="25">
        <f t="shared" si="1"/>
        <v>10443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3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350979</v>
      </c>
      <c r="E26" s="14">
        <v>701957</v>
      </c>
      <c r="F26" s="14">
        <v>877447</v>
      </c>
      <c r="G26" s="14">
        <v>1052936</v>
      </c>
      <c r="H26" s="14">
        <v>1228425</v>
      </c>
      <c r="I26" s="14">
        <v>1403914</v>
      </c>
      <c r="J26" s="14">
        <v>1491659</v>
      </c>
      <c r="K26" s="14">
        <v>1579404</v>
      </c>
      <c r="L26" s="14">
        <v>1614502</v>
      </c>
      <c r="M26" s="14">
        <v>1649599</v>
      </c>
      <c r="N26" s="14">
        <v>1684697</v>
      </c>
      <c r="O26" s="14">
        <v>1719795</v>
      </c>
      <c r="P26" s="14">
        <v>1754893</v>
      </c>
      <c r="Q26" s="41">
        <v>388464</v>
      </c>
      <c r="S26" s="21">
        <f t="shared" si="0"/>
        <v>17110207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5098</v>
      </c>
      <c r="D27" s="15">
        <v>4078</v>
      </c>
      <c r="E27" s="15">
        <v>3059</v>
      </c>
      <c r="F27" s="15">
        <v>2549</v>
      </c>
      <c r="G27" s="15">
        <v>2039</v>
      </c>
      <c r="H27" s="15">
        <v>1529</v>
      </c>
      <c r="I27" s="15">
        <v>1020</v>
      </c>
      <c r="J27" s="15">
        <v>765</v>
      </c>
      <c r="K27" s="15">
        <v>510</v>
      </c>
      <c r="L27" s="15">
        <v>408</v>
      </c>
      <c r="M27" s="15">
        <v>306</v>
      </c>
      <c r="N27" s="15">
        <v>204</v>
      </c>
      <c r="O27" s="15">
        <v>102</v>
      </c>
      <c r="P27" s="15">
        <v>0</v>
      </c>
      <c r="Q27" s="42"/>
      <c r="S27" s="25"/>
      <c r="T27" s="26"/>
      <c r="U27" s="25">
        <f t="shared" si="1"/>
        <v>21667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3"/>
      <c r="S28" s="20"/>
      <c r="U28" s="20"/>
    </row>
    <row r="29" spans="1:25" ht="12.75" customHeight="1">
      <c r="B29" s="5" t="s">
        <v>20</v>
      </c>
      <c r="C29" s="14">
        <v>0</v>
      </c>
      <c r="D29" s="14">
        <v>1283575</v>
      </c>
      <c r="E29" s="14">
        <v>2567150</v>
      </c>
      <c r="F29" s="14">
        <v>3208937</v>
      </c>
      <c r="G29" s="14">
        <v>3850724</v>
      </c>
      <c r="H29" s="14">
        <v>4492512</v>
      </c>
      <c r="I29" s="14">
        <v>5134299</v>
      </c>
      <c r="J29" s="14">
        <v>5455193</v>
      </c>
      <c r="K29" s="14">
        <v>5776087</v>
      </c>
      <c r="L29" s="14">
        <v>5904444</v>
      </c>
      <c r="M29" s="14">
        <v>6032802</v>
      </c>
      <c r="N29" s="14">
        <v>6161159</v>
      </c>
      <c r="O29" s="14">
        <v>6289517</v>
      </c>
      <c r="P29" s="14">
        <v>6417874</v>
      </c>
      <c r="Q29" s="41">
        <v>942020</v>
      </c>
      <c r="S29" s="21">
        <f t="shared" si="0"/>
        <v>62574273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19512</v>
      </c>
      <c r="D30" s="15">
        <v>15610</v>
      </c>
      <c r="E30" s="15">
        <v>11707</v>
      </c>
      <c r="F30" s="15">
        <v>9756</v>
      </c>
      <c r="G30" s="15">
        <v>7805</v>
      </c>
      <c r="H30" s="15">
        <v>5854</v>
      </c>
      <c r="I30" s="15">
        <v>3902</v>
      </c>
      <c r="J30" s="15">
        <v>2927</v>
      </c>
      <c r="K30" s="15">
        <v>1951</v>
      </c>
      <c r="L30" s="15">
        <v>1561</v>
      </c>
      <c r="M30" s="15">
        <v>1171</v>
      </c>
      <c r="N30" s="15">
        <v>780</v>
      </c>
      <c r="O30" s="15">
        <v>390</v>
      </c>
      <c r="P30" s="15">
        <v>0</v>
      </c>
      <c r="Q30" s="42"/>
      <c r="S30" s="25"/>
      <c r="T30" s="26"/>
      <c r="U30" s="25">
        <f t="shared" si="1"/>
        <v>82926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3"/>
      <c r="S31" s="20"/>
      <c r="U31" s="20"/>
    </row>
    <row r="32" spans="1:25" ht="12.75" customHeight="1">
      <c r="B32" s="5" t="s">
        <v>20</v>
      </c>
      <c r="C32" s="14">
        <v>0</v>
      </c>
      <c r="D32" s="14">
        <v>113818</v>
      </c>
      <c r="E32" s="14">
        <v>227636</v>
      </c>
      <c r="F32" s="14">
        <v>284545</v>
      </c>
      <c r="G32" s="14">
        <v>341454</v>
      </c>
      <c r="H32" s="14">
        <v>398363</v>
      </c>
      <c r="I32" s="14">
        <v>455272</v>
      </c>
      <c r="J32" s="14">
        <v>483727</v>
      </c>
      <c r="K32" s="14">
        <v>512181</v>
      </c>
      <c r="L32" s="14">
        <v>523563</v>
      </c>
      <c r="M32" s="14">
        <v>534945</v>
      </c>
      <c r="N32" s="14">
        <v>546326</v>
      </c>
      <c r="O32" s="14">
        <v>557708</v>
      </c>
      <c r="P32" s="14">
        <v>569090</v>
      </c>
      <c r="Q32" s="41">
        <v>110938</v>
      </c>
      <c r="R32" s="9"/>
      <c r="S32" s="21">
        <f t="shared" si="0"/>
        <v>5548628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2348</v>
      </c>
      <c r="D33" s="15">
        <v>1878</v>
      </c>
      <c r="E33" s="15">
        <v>1409</v>
      </c>
      <c r="F33" s="15">
        <v>1174</v>
      </c>
      <c r="G33" s="15">
        <v>939</v>
      </c>
      <c r="H33" s="15">
        <v>704</v>
      </c>
      <c r="I33" s="15">
        <v>470</v>
      </c>
      <c r="J33" s="15">
        <v>352</v>
      </c>
      <c r="K33" s="15">
        <v>235</v>
      </c>
      <c r="L33" s="15">
        <v>188</v>
      </c>
      <c r="M33" s="15">
        <v>141</v>
      </c>
      <c r="N33" s="15">
        <v>94</v>
      </c>
      <c r="O33" s="15">
        <v>47</v>
      </c>
      <c r="P33" s="15">
        <v>0</v>
      </c>
      <c r="Q33" s="42"/>
      <c r="R33" s="9"/>
      <c r="S33" s="25"/>
      <c r="T33" s="26"/>
      <c r="U33" s="25">
        <f t="shared" si="1"/>
        <v>9979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3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76135</v>
      </c>
      <c r="E35" s="14">
        <v>152270</v>
      </c>
      <c r="F35" s="14">
        <v>190337</v>
      </c>
      <c r="G35" s="14">
        <v>228404</v>
      </c>
      <c r="H35" s="14">
        <v>266472</v>
      </c>
      <c r="I35" s="14">
        <v>304539</v>
      </c>
      <c r="J35" s="14">
        <v>323573</v>
      </c>
      <c r="K35" s="14">
        <v>342607</v>
      </c>
      <c r="L35" s="14">
        <v>350220</v>
      </c>
      <c r="M35" s="14">
        <v>357834</v>
      </c>
      <c r="N35" s="14">
        <v>365447</v>
      </c>
      <c r="O35" s="14">
        <v>373061</v>
      </c>
      <c r="P35" s="14">
        <v>380674</v>
      </c>
      <c r="Q35" s="41">
        <v>76538</v>
      </c>
      <c r="S35" s="21">
        <f t="shared" si="0"/>
        <v>3711573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1418</v>
      </c>
      <c r="D36" s="15">
        <v>1134</v>
      </c>
      <c r="E36" s="15">
        <v>851</v>
      </c>
      <c r="F36" s="15">
        <v>709</v>
      </c>
      <c r="G36" s="15">
        <v>567</v>
      </c>
      <c r="H36" s="15">
        <v>425</v>
      </c>
      <c r="I36" s="15">
        <v>284</v>
      </c>
      <c r="J36" s="15">
        <v>213</v>
      </c>
      <c r="K36" s="15">
        <v>142</v>
      </c>
      <c r="L36" s="15">
        <v>113</v>
      </c>
      <c r="M36" s="15">
        <v>85</v>
      </c>
      <c r="N36" s="15">
        <v>57</v>
      </c>
      <c r="O36" s="15">
        <v>28</v>
      </c>
      <c r="P36" s="15">
        <v>0</v>
      </c>
      <c r="Q36" s="42"/>
      <c r="S36" s="25"/>
      <c r="T36" s="26"/>
      <c r="U36" s="25">
        <f t="shared" si="1"/>
        <v>6026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3"/>
      <c r="S37" s="20"/>
      <c r="U37" s="20"/>
    </row>
    <row r="38" spans="1:25" ht="12.75" customHeight="1">
      <c r="B38" s="5" t="s">
        <v>20</v>
      </c>
      <c r="C38" s="14">
        <v>0</v>
      </c>
      <c r="D38" s="14">
        <v>213437</v>
      </c>
      <c r="E38" s="14">
        <v>426874</v>
      </c>
      <c r="F38" s="14">
        <v>533593</v>
      </c>
      <c r="G38" s="14">
        <v>640311</v>
      </c>
      <c r="H38" s="14">
        <v>747030</v>
      </c>
      <c r="I38" s="14">
        <v>853748</v>
      </c>
      <c r="J38" s="14">
        <v>907107</v>
      </c>
      <c r="K38" s="14">
        <v>960467</v>
      </c>
      <c r="L38" s="14">
        <v>981810</v>
      </c>
      <c r="M38" s="14">
        <v>1003154</v>
      </c>
      <c r="N38" s="14">
        <v>1024498</v>
      </c>
      <c r="O38" s="14">
        <v>1045841</v>
      </c>
      <c r="P38" s="14">
        <v>1067185</v>
      </c>
      <c r="Q38" s="41">
        <v>253011</v>
      </c>
      <c r="S38" s="21">
        <f t="shared" si="0"/>
        <v>10405055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4099</v>
      </c>
      <c r="D39" s="15">
        <v>3279</v>
      </c>
      <c r="E39" s="15">
        <v>2459</v>
      </c>
      <c r="F39" s="15">
        <v>2050</v>
      </c>
      <c r="G39" s="15">
        <v>1640</v>
      </c>
      <c r="H39" s="15">
        <v>1230</v>
      </c>
      <c r="I39" s="15">
        <v>820</v>
      </c>
      <c r="J39" s="15">
        <v>615</v>
      </c>
      <c r="K39" s="15">
        <v>410</v>
      </c>
      <c r="L39" s="15">
        <v>328</v>
      </c>
      <c r="M39" s="15">
        <v>246</v>
      </c>
      <c r="N39" s="15">
        <v>164</v>
      </c>
      <c r="O39" s="15">
        <v>82</v>
      </c>
      <c r="P39" s="15">
        <v>0</v>
      </c>
      <c r="Q39" s="42"/>
      <c r="S39" s="25"/>
      <c r="T39" s="26"/>
      <c r="U39" s="25">
        <f t="shared" si="1"/>
        <v>17422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3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135412</v>
      </c>
      <c r="E41" s="14">
        <v>270824</v>
      </c>
      <c r="F41" s="14">
        <v>338530</v>
      </c>
      <c r="G41" s="14">
        <v>406236</v>
      </c>
      <c r="H41" s="14">
        <v>473942</v>
      </c>
      <c r="I41" s="14">
        <v>541648</v>
      </c>
      <c r="J41" s="14">
        <v>575501</v>
      </c>
      <c r="K41" s="14">
        <v>609354</v>
      </c>
      <c r="L41" s="14">
        <v>622895</v>
      </c>
      <c r="M41" s="14">
        <v>636436</v>
      </c>
      <c r="N41" s="14">
        <v>649978</v>
      </c>
      <c r="O41" s="14">
        <v>663519</v>
      </c>
      <c r="P41" s="14">
        <v>677060</v>
      </c>
      <c r="Q41" s="41">
        <v>348223</v>
      </c>
      <c r="S41" s="21">
        <f t="shared" si="0"/>
        <v>6601335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1917</v>
      </c>
      <c r="D42" s="15">
        <v>1534</v>
      </c>
      <c r="E42" s="15">
        <v>1150</v>
      </c>
      <c r="F42" s="15">
        <v>959</v>
      </c>
      <c r="G42" s="15">
        <v>767</v>
      </c>
      <c r="H42" s="15">
        <v>575</v>
      </c>
      <c r="I42" s="15">
        <v>383</v>
      </c>
      <c r="J42" s="15">
        <v>288</v>
      </c>
      <c r="K42" s="15">
        <v>192</v>
      </c>
      <c r="L42" s="15">
        <v>153</v>
      </c>
      <c r="M42" s="15">
        <v>115</v>
      </c>
      <c r="N42" s="15">
        <v>77</v>
      </c>
      <c r="O42" s="15">
        <v>38</v>
      </c>
      <c r="P42" s="15">
        <v>0</v>
      </c>
      <c r="Q42" s="42"/>
      <c r="S42" s="25"/>
      <c r="T42" s="26"/>
      <c r="U42" s="25">
        <f t="shared" si="1"/>
        <v>8148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3"/>
      <c r="S43" s="20"/>
      <c r="U43" s="20"/>
    </row>
    <row r="44" spans="1:25" ht="12.75" customHeight="1">
      <c r="B44" s="5" t="s">
        <v>20</v>
      </c>
      <c r="C44" s="14">
        <v>0</v>
      </c>
      <c r="D44" s="14">
        <v>151628</v>
      </c>
      <c r="E44" s="14">
        <v>303256</v>
      </c>
      <c r="F44" s="14">
        <v>379070</v>
      </c>
      <c r="G44" s="14">
        <v>454883</v>
      </c>
      <c r="H44" s="14">
        <v>530697</v>
      </c>
      <c r="I44" s="14">
        <v>606511</v>
      </c>
      <c r="J44" s="14">
        <v>644418</v>
      </c>
      <c r="K44" s="14">
        <v>682325</v>
      </c>
      <c r="L44" s="14">
        <v>697488</v>
      </c>
      <c r="M44" s="14">
        <v>712651</v>
      </c>
      <c r="N44" s="14">
        <v>727813</v>
      </c>
      <c r="O44" s="14">
        <v>742976</v>
      </c>
      <c r="P44" s="14">
        <v>758139</v>
      </c>
      <c r="Q44" s="41">
        <v>354801</v>
      </c>
      <c r="S44" s="21">
        <f t="shared" si="0"/>
        <v>7391855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2076</v>
      </c>
      <c r="D45" s="15">
        <v>1661</v>
      </c>
      <c r="E45" s="15">
        <v>1246</v>
      </c>
      <c r="F45" s="15">
        <v>1038</v>
      </c>
      <c r="G45" s="15">
        <v>830</v>
      </c>
      <c r="H45" s="15">
        <v>623</v>
      </c>
      <c r="I45" s="15">
        <v>415</v>
      </c>
      <c r="J45" s="15">
        <v>311</v>
      </c>
      <c r="K45" s="15">
        <v>208</v>
      </c>
      <c r="L45" s="15">
        <v>166</v>
      </c>
      <c r="M45" s="15">
        <v>125</v>
      </c>
      <c r="N45" s="15">
        <v>83</v>
      </c>
      <c r="O45" s="15">
        <v>42</v>
      </c>
      <c r="P45" s="15">
        <v>0</v>
      </c>
      <c r="Q45" s="42"/>
      <c r="S45" s="25"/>
      <c r="T45" s="26"/>
      <c r="U45" s="25">
        <f t="shared" si="1"/>
        <v>8824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3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109941</v>
      </c>
      <c r="E47" s="14">
        <v>219882</v>
      </c>
      <c r="F47" s="14">
        <v>274853</v>
      </c>
      <c r="G47" s="14">
        <v>329824</v>
      </c>
      <c r="H47" s="14">
        <v>384794</v>
      </c>
      <c r="I47" s="14">
        <v>439765</v>
      </c>
      <c r="J47" s="14">
        <v>467250</v>
      </c>
      <c r="K47" s="14">
        <v>494735</v>
      </c>
      <c r="L47" s="14">
        <v>505730</v>
      </c>
      <c r="M47" s="14">
        <v>516724</v>
      </c>
      <c r="N47" s="14">
        <v>527718</v>
      </c>
      <c r="O47" s="14">
        <v>538712</v>
      </c>
      <c r="P47" s="14">
        <v>549706</v>
      </c>
      <c r="Q47" s="41">
        <v>144835</v>
      </c>
      <c r="S47" s="21">
        <f t="shared" si="0"/>
        <v>5359634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1625</v>
      </c>
      <c r="D48" s="15">
        <v>1300</v>
      </c>
      <c r="E48" s="15">
        <v>975</v>
      </c>
      <c r="F48" s="15">
        <v>813</v>
      </c>
      <c r="G48" s="15">
        <v>650</v>
      </c>
      <c r="H48" s="15">
        <v>488</v>
      </c>
      <c r="I48" s="15">
        <v>325</v>
      </c>
      <c r="J48" s="15">
        <v>244</v>
      </c>
      <c r="K48" s="15">
        <v>163</v>
      </c>
      <c r="L48" s="15">
        <v>130</v>
      </c>
      <c r="M48" s="15">
        <v>98</v>
      </c>
      <c r="N48" s="15">
        <v>65</v>
      </c>
      <c r="O48" s="15">
        <v>33</v>
      </c>
      <c r="P48" s="15">
        <v>0</v>
      </c>
      <c r="Q48" s="42"/>
      <c r="S48" s="25"/>
      <c r="T48" s="26"/>
      <c r="U48" s="25">
        <f t="shared" si="1"/>
        <v>6909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3"/>
      <c r="S49" s="20"/>
      <c r="U49" s="20"/>
    </row>
    <row r="50" spans="1:25" ht="12.75" customHeight="1">
      <c r="B50" s="5" t="s">
        <v>20</v>
      </c>
      <c r="C50" s="14">
        <v>0</v>
      </c>
      <c r="D50" s="14">
        <v>120769</v>
      </c>
      <c r="E50" s="14">
        <v>241537</v>
      </c>
      <c r="F50" s="14">
        <v>301922</v>
      </c>
      <c r="G50" s="14">
        <v>362306</v>
      </c>
      <c r="H50" s="14">
        <v>422690</v>
      </c>
      <c r="I50" s="14">
        <v>483074</v>
      </c>
      <c r="J50" s="14">
        <v>513267</v>
      </c>
      <c r="K50" s="14">
        <v>543459</v>
      </c>
      <c r="L50" s="14">
        <v>555536</v>
      </c>
      <c r="M50" s="14">
        <v>567612</v>
      </c>
      <c r="N50" s="14">
        <v>579689</v>
      </c>
      <c r="O50" s="14">
        <v>591766</v>
      </c>
      <c r="P50" s="14">
        <v>603843</v>
      </c>
      <c r="Q50" s="41">
        <v>150083</v>
      </c>
      <c r="S50" s="21">
        <f t="shared" si="0"/>
        <v>5887470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1655</v>
      </c>
      <c r="D51" s="15">
        <v>1324</v>
      </c>
      <c r="E51" s="15">
        <v>993</v>
      </c>
      <c r="F51" s="15">
        <v>828</v>
      </c>
      <c r="G51" s="15">
        <v>662</v>
      </c>
      <c r="H51" s="15">
        <v>497</v>
      </c>
      <c r="I51" s="15">
        <v>331</v>
      </c>
      <c r="J51" s="15">
        <v>248</v>
      </c>
      <c r="K51" s="15">
        <v>166</v>
      </c>
      <c r="L51" s="15">
        <v>132</v>
      </c>
      <c r="M51" s="15">
        <v>99</v>
      </c>
      <c r="N51" s="15">
        <v>66</v>
      </c>
      <c r="O51" s="15">
        <v>33</v>
      </c>
      <c r="P51" s="15">
        <v>0</v>
      </c>
      <c r="Q51" s="42"/>
      <c r="S51" s="25"/>
      <c r="T51" s="26"/>
      <c r="U51" s="25">
        <f t="shared" si="1"/>
        <v>7034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3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162862</v>
      </c>
      <c r="E53" s="14">
        <v>325724</v>
      </c>
      <c r="F53" s="14">
        <v>407155</v>
      </c>
      <c r="G53" s="14">
        <v>488585</v>
      </c>
      <c r="H53" s="14">
        <v>570016</v>
      </c>
      <c r="I53" s="14">
        <v>651447</v>
      </c>
      <c r="J53" s="14">
        <v>692163</v>
      </c>
      <c r="K53" s="14">
        <v>732878</v>
      </c>
      <c r="L53" s="14">
        <v>749164</v>
      </c>
      <c r="M53" s="14">
        <v>765450</v>
      </c>
      <c r="N53" s="14">
        <v>781737</v>
      </c>
      <c r="O53" s="14">
        <v>798023</v>
      </c>
      <c r="P53" s="14">
        <v>814309</v>
      </c>
      <c r="Q53" s="41">
        <v>541219</v>
      </c>
      <c r="S53" s="21">
        <f t="shared" si="0"/>
        <v>7939513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2907</v>
      </c>
      <c r="D54" s="15">
        <v>2326</v>
      </c>
      <c r="E54" s="15">
        <v>1744</v>
      </c>
      <c r="F54" s="15">
        <v>1454</v>
      </c>
      <c r="G54" s="15">
        <v>1163</v>
      </c>
      <c r="H54" s="15">
        <v>872</v>
      </c>
      <c r="I54" s="15">
        <v>581</v>
      </c>
      <c r="J54" s="15">
        <v>436</v>
      </c>
      <c r="K54" s="15">
        <v>291</v>
      </c>
      <c r="L54" s="15">
        <v>233</v>
      </c>
      <c r="M54" s="15">
        <v>174</v>
      </c>
      <c r="N54" s="15">
        <v>116</v>
      </c>
      <c r="O54" s="15">
        <v>58</v>
      </c>
      <c r="P54" s="15">
        <v>0</v>
      </c>
      <c r="Q54" s="42"/>
      <c r="S54" s="25"/>
      <c r="T54" s="26"/>
      <c r="U54" s="25">
        <f t="shared" si="1"/>
        <v>12355</v>
      </c>
      <c r="V54" s="27"/>
      <c r="W54" s="29" t="e">
        <f>U54-#REF!</f>
        <v>#REF!</v>
      </c>
    </row>
    <row r="55" spans="1:25" ht="24">
      <c r="A55" s="3"/>
      <c r="B55" s="48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3"/>
      <c r="S55" s="20"/>
      <c r="U55" s="20"/>
    </row>
    <row r="56" spans="1:25" ht="12.75" customHeight="1">
      <c r="B56" s="5" t="s">
        <v>20</v>
      </c>
      <c r="C56" s="14">
        <v>0</v>
      </c>
      <c r="D56" s="14">
        <v>36540</v>
      </c>
      <c r="E56" s="14">
        <v>73079</v>
      </c>
      <c r="F56" s="14">
        <v>91349</v>
      </c>
      <c r="G56" s="14">
        <v>109619</v>
      </c>
      <c r="H56" s="14">
        <v>127889</v>
      </c>
      <c r="I56" s="14">
        <v>146158</v>
      </c>
      <c r="J56" s="14">
        <v>155293</v>
      </c>
      <c r="K56" s="14">
        <v>164428</v>
      </c>
      <c r="L56" s="14">
        <v>168082</v>
      </c>
      <c r="M56" s="14">
        <v>171736</v>
      </c>
      <c r="N56" s="14">
        <v>175390</v>
      </c>
      <c r="O56" s="14">
        <v>179044</v>
      </c>
      <c r="P56" s="14">
        <v>182698</v>
      </c>
      <c r="Q56" s="41">
        <v>57826</v>
      </c>
      <c r="S56" s="21">
        <f t="shared" si="0"/>
        <v>1781305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709</v>
      </c>
      <c r="D57" s="15">
        <v>567</v>
      </c>
      <c r="E57" s="15">
        <v>425</v>
      </c>
      <c r="F57" s="15">
        <v>355</v>
      </c>
      <c r="G57" s="15">
        <v>284</v>
      </c>
      <c r="H57" s="15">
        <v>213</v>
      </c>
      <c r="I57" s="15">
        <v>142</v>
      </c>
      <c r="J57" s="15">
        <v>106</v>
      </c>
      <c r="K57" s="15">
        <v>71</v>
      </c>
      <c r="L57" s="15">
        <v>57</v>
      </c>
      <c r="M57" s="15">
        <v>43</v>
      </c>
      <c r="N57" s="15">
        <v>28</v>
      </c>
      <c r="O57" s="15">
        <v>14</v>
      </c>
      <c r="P57" s="15">
        <v>0</v>
      </c>
      <c r="Q57" s="42"/>
      <c r="S57" s="25"/>
      <c r="T57" s="26"/>
      <c r="U57" s="25">
        <f t="shared" si="1"/>
        <v>3014</v>
      </c>
      <c r="V57" s="27"/>
      <c r="W57" s="29" t="e">
        <f>U57-#REF!</f>
        <v>#REF!</v>
      </c>
    </row>
    <row r="58" spans="1:25" ht="24">
      <c r="B58" s="48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3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1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2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3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19587</v>
      </c>
      <c r="E62" s="14">
        <v>39174</v>
      </c>
      <c r="F62" s="14">
        <v>48967</v>
      </c>
      <c r="G62" s="14">
        <v>58760</v>
      </c>
      <c r="H62" s="14">
        <v>68554</v>
      </c>
      <c r="I62" s="14">
        <v>78347</v>
      </c>
      <c r="J62" s="14">
        <v>83244</v>
      </c>
      <c r="K62" s="14">
        <v>88141</v>
      </c>
      <c r="L62" s="14">
        <v>90099</v>
      </c>
      <c r="M62" s="14">
        <v>92058</v>
      </c>
      <c r="N62" s="14">
        <v>94017</v>
      </c>
      <c r="O62" s="14">
        <v>95975</v>
      </c>
      <c r="P62" s="14">
        <v>97934</v>
      </c>
      <c r="Q62" s="41">
        <v>17171</v>
      </c>
      <c r="S62" s="21">
        <f t="shared" si="0"/>
        <v>954857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373</v>
      </c>
      <c r="D63" s="15">
        <v>298</v>
      </c>
      <c r="E63" s="15">
        <v>224</v>
      </c>
      <c r="F63" s="15">
        <v>187</v>
      </c>
      <c r="G63" s="15">
        <v>149</v>
      </c>
      <c r="H63" s="15">
        <v>112</v>
      </c>
      <c r="I63" s="15">
        <v>75</v>
      </c>
      <c r="J63" s="15">
        <v>56</v>
      </c>
      <c r="K63" s="15">
        <v>37</v>
      </c>
      <c r="L63" s="15">
        <v>30</v>
      </c>
      <c r="M63" s="15">
        <v>22</v>
      </c>
      <c r="N63" s="15">
        <v>15</v>
      </c>
      <c r="O63" s="15">
        <v>7</v>
      </c>
      <c r="P63" s="15">
        <v>0</v>
      </c>
      <c r="Q63" s="42"/>
      <c r="S63" s="25"/>
      <c r="T63" s="26"/>
      <c r="U63" s="25">
        <f t="shared" si="1"/>
        <v>1585</v>
      </c>
      <c r="V63" s="27"/>
      <c r="W63" s="29" t="e">
        <f>U63-#REF!</f>
        <v>#REF!</v>
      </c>
    </row>
    <row r="64" spans="1:25">
      <c r="A64" s="3"/>
      <c r="B64" s="10" t="s">
        <v>23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3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88210</v>
      </c>
      <c r="E65" s="17">
        <v>176420</v>
      </c>
      <c r="F65" s="17">
        <v>220525</v>
      </c>
      <c r="G65" s="17">
        <v>264630</v>
      </c>
      <c r="H65" s="17">
        <v>308735</v>
      </c>
      <c r="I65" s="17">
        <v>352840</v>
      </c>
      <c r="J65" s="17">
        <v>374893</v>
      </c>
      <c r="K65" s="17">
        <v>396945</v>
      </c>
      <c r="L65" s="17">
        <v>405766</v>
      </c>
      <c r="M65" s="17">
        <v>414587</v>
      </c>
      <c r="N65" s="17">
        <v>423408</v>
      </c>
      <c r="O65" s="17">
        <v>432229</v>
      </c>
      <c r="P65" s="17">
        <v>441050</v>
      </c>
      <c r="Q65" s="41">
        <v>276177</v>
      </c>
      <c r="S65" s="21">
        <f t="shared" si="0"/>
        <v>4300238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1611</v>
      </c>
      <c r="D66" s="15">
        <v>1289</v>
      </c>
      <c r="E66" s="15">
        <v>967</v>
      </c>
      <c r="F66" s="15">
        <v>806</v>
      </c>
      <c r="G66" s="15">
        <v>644</v>
      </c>
      <c r="H66" s="15">
        <v>483</v>
      </c>
      <c r="I66" s="15">
        <v>322</v>
      </c>
      <c r="J66" s="15">
        <v>242</v>
      </c>
      <c r="K66" s="15">
        <v>161</v>
      </c>
      <c r="L66" s="15">
        <v>129</v>
      </c>
      <c r="M66" s="15">
        <v>97</v>
      </c>
      <c r="N66" s="15">
        <v>64</v>
      </c>
      <c r="O66" s="15">
        <v>32</v>
      </c>
      <c r="P66" s="15">
        <v>0</v>
      </c>
      <c r="Q66" s="42"/>
      <c r="S66" s="25"/>
      <c r="T66" s="26"/>
      <c r="U66" s="25">
        <f t="shared" si="1"/>
        <v>6847</v>
      </c>
      <c r="V66" s="27"/>
      <c r="W66" s="29" t="e">
        <f>U66-#REF!</f>
        <v>#REF!</v>
      </c>
    </row>
    <row r="67" spans="1:25">
      <c r="B67" s="10" t="s">
        <v>1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3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1">
        <v>1659543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5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  <row r="73" spans="1: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>
        <f t="shared" ref="D73:R73" si="2">SUM(R5:R66)</f>
        <v>0</v>
      </c>
    </row>
    <row r="75" spans="1: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2026</vt:lpstr>
      <vt:lpstr>'Cargos 2026'!Área_de_impresión</vt:lpstr>
      <vt:lpstr>'Cargos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2026-03-31T13:05:45Z</dcterms:modified>
</cp:coreProperties>
</file>