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G:\PUBLICACION BEO MAYORES Y MENORES %5\Año 2026\"/>
    </mc:Choice>
  </mc:AlternateContent>
  <xr:revisionPtr revIDLastSave="0" documentId="13_ncr:1_{8D09B3D6-DAE3-48D6-9930-C60EAA81456C}" xr6:coauthVersionLast="47" xr6:coauthVersionMax="47" xr10:uidLastSave="{00000000-0000-0000-0000-000000000000}"/>
  <bookViews>
    <workbookView xWindow="20370" yWindow="-120" windowWidth="29040" windowHeight="15720" firstSheet="14" activeTab="25" xr2:uid="{00000000-000D-0000-FFFF-FFFF00000000}"/>
  </bookViews>
  <sheets>
    <sheet name="1" sheetId="3" r:id="rId1"/>
    <sheet name="2" sheetId="45" r:id="rId2"/>
    <sheet name="3" sheetId="46" r:id="rId3"/>
    <sheet name="4" sheetId="47" r:id="rId4"/>
    <sheet name="5" sheetId="48" r:id="rId5"/>
    <sheet name="6" sheetId="49" r:id="rId6"/>
    <sheet name="7" sheetId="50" r:id="rId7"/>
    <sheet name="8" sheetId="51" r:id="rId8"/>
    <sheet name="9" sheetId="52" r:id="rId9"/>
    <sheet name="10" sheetId="53" r:id="rId10"/>
    <sheet name="11" sheetId="54" r:id="rId11"/>
    <sheet name="12" sheetId="55" r:id="rId12"/>
    <sheet name="13" sheetId="56" r:id="rId13"/>
    <sheet name="14" sheetId="57" r:id="rId14"/>
    <sheet name="15" sheetId="58" r:id="rId15"/>
    <sheet name="16" sheetId="59" r:id="rId16"/>
    <sheet name="17" sheetId="60" r:id="rId17"/>
    <sheet name="18" sheetId="61" r:id="rId18"/>
    <sheet name="19" sheetId="62" r:id="rId19"/>
    <sheet name="20" sheetId="63" r:id="rId20"/>
    <sheet name="21" sheetId="64" r:id="rId21"/>
    <sheet name="22" sheetId="65" r:id="rId22"/>
    <sheet name="23" sheetId="66" r:id="rId23"/>
    <sheet name="24" sheetId="67" r:id="rId24"/>
    <sheet name="25" sheetId="68" r:id="rId25"/>
    <sheet name="26" sheetId="69" r:id="rId26"/>
    <sheet name="27" sheetId="70" r:id="rId27"/>
    <sheet name="28" sheetId="71" r:id="rId28"/>
    <sheet name="29" sheetId="72" r:id="rId29"/>
    <sheet name="30" sheetId="73" r:id="rId30"/>
    <sheet name="31" sheetId="74" r:id="rId31"/>
    <sheet name="creg185" sheetId="34" r:id="rId32"/>
  </sheets>
  <definedNames>
    <definedName name="DatosExternos_1" localSheetId="31" hidden="1">creg185!$A$1:$R$1038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2" i="34" l="1"/>
  <c r="S3" i="34"/>
  <c r="S4" i="34"/>
  <c r="S5" i="34"/>
  <c r="S6" i="34"/>
  <c r="S7" i="34"/>
  <c r="S8" i="34"/>
  <c r="S9" i="34"/>
  <c r="S10" i="34"/>
  <c r="S11" i="34"/>
  <c r="S12" i="34"/>
  <c r="S13" i="34"/>
  <c r="S14" i="34"/>
  <c r="S15" i="34"/>
  <c r="S16" i="34"/>
  <c r="S17" i="34"/>
  <c r="S18" i="34"/>
  <c r="S19" i="34"/>
  <c r="S20" i="34"/>
  <c r="S21" i="34"/>
  <c r="S22" i="34"/>
  <c r="S23" i="34"/>
  <c r="S24" i="34"/>
  <c r="S25" i="34"/>
  <c r="S26" i="34"/>
  <c r="S27" i="34"/>
  <c r="S28" i="34"/>
  <c r="S29" i="34"/>
  <c r="S30" i="34"/>
  <c r="S31" i="34"/>
  <c r="S32" i="34"/>
  <c r="S33" i="34"/>
  <c r="S34" i="34"/>
  <c r="S35" i="34"/>
  <c r="S36" i="34"/>
  <c r="S37" i="34"/>
  <c r="S38" i="34"/>
  <c r="S39" i="34"/>
  <c r="S40" i="34"/>
  <c r="S41" i="34"/>
  <c r="S42" i="34"/>
  <c r="S43" i="34"/>
  <c r="S44" i="34"/>
  <c r="S45" i="34"/>
  <c r="S46" i="34"/>
  <c r="S47" i="34"/>
  <c r="S48" i="34"/>
  <c r="S49" i="34"/>
  <c r="S50" i="34"/>
  <c r="S51" i="34"/>
  <c r="S52" i="34"/>
  <c r="S53" i="34"/>
  <c r="S54" i="34"/>
  <c r="S55" i="34"/>
  <c r="S56" i="34"/>
  <c r="S57" i="34"/>
  <c r="S58" i="34"/>
  <c r="S59" i="34"/>
  <c r="S60" i="34"/>
  <c r="S61" i="34"/>
  <c r="S62" i="34"/>
  <c r="S63" i="34"/>
  <c r="S64" i="34"/>
  <c r="S65" i="34"/>
  <c r="S66" i="34"/>
  <c r="S67" i="34"/>
  <c r="S68" i="34"/>
  <c r="S69" i="34"/>
  <c r="S70" i="34"/>
  <c r="S71" i="34"/>
  <c r="S72" i="34"/>
  <c r="S73" i="34"/>
  <c r="S74" i="34"/>
  <c r="S75" i="34"/>
  <c r="S76" i="34"/>
  <c r="S77" i="34"/>
  <c r="S78" i="34"/>
  <c r="S79" i="34"/>
  <c r="S80" i="34"/>
  <c r="S81" i="34"/>
  <c r="S82" i="34"/>
  <c r="S83" i="34"/>
  <c r="S84" i="34"/>
  <c r="S85" i="34"/>
  <c r="S86" i="34"/>
  <c r="S87" i="34"/>
  <c r="S88" i="34"/>
  <c r="S89" i="34"/>
  <c r="S90" i="34"/>
  <c r="S91" i="34"/>
  <c r="S92" i="34"/>
  <c r="S93" i="34"/>
  <c r="S94" i="34"/>
  <c r="S95" i="34"/>
  <c r="S96" i="34"/>
  <c r="S97" i="34"/>
  <c r="S98" i="34"/>
  <c r="S99" i="34"/>
  <c r="S100" i="34"/>
  <c r="S101" i="34"/>
  <c r="S102" i="34"/>
  <c r="S103" i="34"/>
  <c r="S104" i="34"/>
  <c r="S105" i="34"/>
  <c r="S106" i="34"/>
  <c r="S107" i="34"/>
  <c r="S108" i="34"/>
  <c r="S109" i="34"/>
  <c r="S110" i="34"/>
  <c r="S111" i="34"/>
  <c r="S112" i="34"/>
  <c r="S113" i="34"/>
  <c r="S114" i="34"/>
  <c r="S115" i="34"/>
  <c r="S116" i="34"/>
  <c r="S117" i="34"/>
  <c r="S118" i="34"/>
  <c r="S119" i="34"/>
  <c r="S120" i="34"/>
  <c r="S121" i="34"/>
  <c r="S122" i="34"/>
  <c r="S123" i="34"/>
  <c r="S124" i="34"/>
  <c r="S125" i="34"/>
  <c r="S126" i="34"/>
  <c r="S127" i="34"/>
  <c r="S128" i="34"/>
  <c r="S129" i="34"/>
  <c r="S130" i="34"/>
  <c r="S131" i="34"/>
  <c r="S132" i="34"/>
  <c r="S133" i="34"/>
  <c r="S134" i="34"/>
  <c r="S135" i="34"/>
  <c r="S136" i="34"/>
  <c r="S137" i="34"/>
  <c r="S138" i="34"/>
  <c r="S139" i="34"/>
  <c r="S140" i="34"/>
  <c r="S141" i="34"/>
  <c r="S142" i="34"/>
  <c r="S143" i="34"/>
  <c r="S144" i="34"/>
  <c r="S145" i="34"/>
  <c r="S146" i="34"/>
  <c r="S147" i="34"/>
  <c r="S148" i="34"/>
  <c r="S149" i="34"/>
  <c r="S150" i="34"/>
  <c r="S151" i="34"/>
  <c r="S152" i="34"/>
  <c r="S153" i="34"/>
  <c r="S154" i="34"/>
  <c r="S155" i="34"/>
  <c r="S156" i="34"/>
  <c r="S157" i="34"/>
  <c r="S158" i="34"/>
  <c r="S159" i="34"/>
  <c r="S160" i="34"/>
  <c r="S161" i="34"/>
  <c r="S162" i="34"/>
  <c r="S163" i="34"/>
  <c r="S164" i="34"/>
  <c r="S165" i="34"/>
  <c r="S166" i="34"/>
  <c r="S167" i="34"/>
  <c r="S168" i="34"/>
  <c r="S169" i="34"/>
  <c r="S170" i="34"/>
  <c r="S171" i="34"/>
  <c r="S172" i="34"/>
  <c r="S173" i="34"/>
  <c r="S174" i="34"/>
  <c r="S175" i="34"/>
  <c r="S176" i="34"/>
  <c r="S177" i="34"/>
  <c r="S178" i="34"/>
  <c r="S179" i="34"/>
  <c r="S180" i="34"/>
  <c r="S181" i="34"/>
  <c r="S182" i="34"/>
  <c r="S183" i="34"/>
  <c r="S184" i="34"/>
  <c r="S185" i="34"/>
  <c r="S186" i="34"/>
  <c r="S187" i="34"/>
  <c r="S188" i="34"/>
  <c r="S189" i="34"/>
  <c r="S190" i="34"/>
  <c r="S191" i="34"/>
  <c r="S192" i="34"/>
  <c r="S193" i="34"/>
  <c r="S194" i="34"/>
  <c r="S195" i="34"/>
  <c r="S196" i="34"/>
  <c r="S197" i="34"/>
  <c r="S198" i="34"/>
  <c r="S199" i="34"/>
  <c r="S200" i="34"/>
  <c r="S201" i="34"/>
  <c r="S202" i="34"/>
  <c r="S203" i="34"/>
  <c r="S204" i="34"/>
  <c r="S205" i="34"/>
  <c r="S206" i="34"/>
  <c r="S207" i="34"/>
  <c r="S208" i="34"/>
  <c r="S209" i="34"/>
  <c r="S210" i="34"/>
  <c r="S211" i="34"/>
  <c r="S212" i="34"/>
  <c r="S213" i="34"/>
  <c r="S214" i="34"/>
  <c r="S215" i="34"/>
  <c r="S216" i="34"/>
  <c r="S217" i="34"/>
  <c r="S218" i="34"/>
  <c r="S219" i="34"/>
  <c r="S220" i="34"/>
  <c r="S221" i="34"/>
  <c r="S222" i="34"/>
  <c r="S223" i="34"/>
  <c r="S224" i="34"/>
  <c r="S225" i="34"/>
  <c r="S226" i="34"/>
  <c r="S227" i="34"/>
  <c r="S228" i="34"/>
  <c r="S229" i="34"/>
  <c r="S230" i="34"/>
  <c r="S231" i="34"/>
  <c r="S232" i="34"/>
  <c r="S233" i="34"/>
  <c r="S234" i="34"/>
  <c r="S235" i="34"/>
  <c r="S236" i="34"/>
  <c r="S237" i="34"/>
  <c r="S238" i="34"/>
  <c r="S239" i="34"/>
  <c r="S240" i="34"/>
  <c r="S241" i="34"/>
  <c r="S242" i="34"/>
  <c r="S243" i="34"/>
  <c r="S244" i="34"/>
  <c r="S245" i="34"/>
  <c r="S246" i="34"/>
  <c r="S247" i="34"/>
  <c r="S248" i="34"/>
  <c r="S249" i="34"/>
  <c r="S250" i="34"/>
  <c r="S251" i="34"/>
  <c r="S252" i="34"/>
  <c r="S253" i="34"/>
  <c r="S254" i="34"/>
  <c r="S255" i="34"/>
  <c r="S256" i="34"/>
  <c r="S257" i="34"/>
  <c r="S258" i="34"/>
  <c r="S259" i="34"/>
  <c r="S260" i="34"/>
  <c r="S261" i="34"/>
  <c r="S262" i="34"/>
  <c r="S263" i="34"/>
  <c r="S264" i="34"/>
  <c r="S265" i="34"/>
  <c r="S266" i="34"/>
  <c r="S267" i="34"/>
  <c r="S268" i="34"/>
  <c r="S269" i="34"/>
  <c r="S270" i="34"/>
  <c r="S271" i="34"/>
  <c r="S272" i="34"/>
  <c r="S273" i="34"/>
  <c r="S274" i="34"/>
  <c r="S275" i="34"/>
  <c r="S276" i="34"/>
  <c r="S277" i="34"/>
  <c r="S278" i="34"/>
  <c r="S279" i="34"/>
  <c r="S280" i="34"/>
  <c r="S281" i="34"/>
  <c r="S282" i="34"/>
  <c r="S283" i="34"/>
  <c r="S284" i="34"/>
  <c r="S285" i="34"/>
  <c r="S286" i="34"/>
  <c r="S287" i="34"/>
  <c r="S288" i="34"/>
  <c r="S289" i="34"/>
  <c r="S290" i="34"/>
  <c r="S291" i="34"/>
  <c r="S292" i="34"/>
  <c r="S293" i="34"/>
  <c r="S294" i="34"/>
  <c r="S295" i="34"/>
  <c r="S296" i="34"/>
  <c r="S297" i="34"/>
  <c r="S298" i="34"/>
  <c r="S299" i="34"/>
  <c r="S300" i="34"/>
  <c r="S301" i="34"/>
  <c r="S302" i="34"/>
  <c r="S303" i="34"/>
  <c r="S304" i="34"/>
  <c r="S305" i="34"/>
  <c r="S306" i="34"/>
  <c r="S307" i="34"/>
  <c r="S308" i="34"/>
  <c r="S309" i="34"/>
  <c r="S310" i="34"/>
  <c r="S311" i="34"/>
  <c r="S312" i="34"/>
  <c r="S313" i="34"/>
  <c r="S314" i="34"/>
  <c r="S315" i="34"/>
  <c r="S316" i="34"/>
  <c r="S317" i="34"/>
  <c r="S318" i="34"/>
  <c r="S319" i="34"/>
  <c r="S320" i="34"/>
  <c r="S321" i="34"/>
  <c r="S322" i="34"/>
  <c r="S323" i="34"/>
  <c r="S324" i="34"/>
  <c r="S325" i="34"/>
  <c r="S326" i="34"/>
  <c r="S327" i="34"/>
  <c r="S328" i="34"/>
  <c r="S329" i="34"/>
  <c r="S330" i="34"/>
  <c r="S331" i="34"/>
  <c r="S332" i="34"/>
  <c r="S333" i="34"/>
  <c r="S334" i="34"/>
  <c r="S335" i="34"/>
  <c r="S336" i="34"/>
  <c r="S337" i="34"/>
  <c r="S338" i="34"/>
  <c r="S339" i="34"/>
  <c r="S340" i="34"/>
  <c r="S341" i="34"/>
  <c r="S342" i="34"/>
  <c r="S343" i="34"/>
  <c r="S344" i="34"/>
  <c r="S345" i="34"/>
  <c r="S346" i="34"/>
  <c r="S347" i="34"/>
  <c r="S348" i="34"/>
  <c r="S349" i="34"/>
  <c r="S350" i="34"/>
  <c r="S351" i="34"/>
  <c r="S352" i="34"/>
  <c r="S353" i="34"/>
  <c r="S354" i="34"/>
  <c r="S355" i="34"/>
  <c r="S356" i="34"/>
  <c r="S357" i="34"/>
  <c r="S358" i="34"/>
  <c r="S359" i="34"/>
  <c r="S360" i="34"/>
  <c r="S361" i="34"/>
  <c r="S362" i="34"/>
  <c r="S363" i="34"/>
  <c r="S364" i="34"/>
  <c r="S365" i="34"/>
  <c r="S366" i="34"/>
  <c r="S367" i="34"/>
  <c r="S368" i="34"/>
  <c r="S369" i="34"/>
  <c r="S370" i="34"/>
  <c r="S371" i="34"/>
  <c r="S372" i="34"/>
  <c r="S373" i="34"/>
  <c r="S374" i="34"/>
  <c r="S375" i="34"/>
  <c r="S376" i="34"/>
  <c r="S377" i="34"/>
  <c r="S378" i="34"/>
  <c r="S379" i="34"/>
  <c r="S380" i="34"/>
  <c r="S381" i="34"/>
  <c r="S382" i="34"/>
  <c r="S383" i="34"/>
  <c r="S384" i="34"/>
  <c r="S385" i="34"/>
  <c r="S386" i="34"/>
  <c r="S387" i="34"/>
  <c r="S388" i="34"/>
  <c r="S389" i="34"/>
  <c r="S390" i="34"/>
  <c r="S391" i="34"/>
  <c r="S392" i="34"/>
  <c r="S393" i="34"/>
  <c r="S394" i="34"/>
  <c r="S395" i="34"/>
  <c r="S396" i="34"/>
  <c r="S397" i="34"/>
  <c r="S398" i="34"/>
  <c r="S399" i="34"/>
  <c r="S400" i="34"/>
  <c r="S401" i="34"/>
  <c r="S402" i="34"/>
  <c r="S403" i="34"/>
  <c r="S404" i="34"/>
  <c r="S405" i="34"/>
  <c r="S406" i="34"/>
  <c r="S407" i="34"/>
  <c r="S408" i="34"/>
  <c r="S409" i="34"/>
  <c r="S410" i="34"/>
  <c r="S411" i="34"/>
  <c r="S412" i="34"/>
  <c r="S413" i="34"/>
  <c r="S414" i="34"/>
  <c r="S415" i="34"/>
  <c r="S416" i="34"/>
  <c r="S417" i="34"/>
  <c r="S418" i="34"/>
  <c r="S419" i="34"/>
  <c r="S420" i="34"/>
  <c r="S421" i="34"/>
  <c r="S422" i="34"/>
  <c r="S423" i="34"/>
  <c r="S424" i="34"/>
  <c r="S425" i="34"/>
  <c r="S426" i="34"/>
  <c r="S427" i="34"/>
  <c r="S428" i="34"/>
  <c r="S429" i="34"/>
  <c r="S430" i="34"/>
  <c r="S431" i="34"/>
  <c r="S432" i="34"/>
  <c r="S433" i="34"/>
  <c r="S434" i="34"/>
  <c r="S435" i="34"/>
  <c r="S436" i="34"/>
  <c r="S437" i="34"/>
  <c r="S438" i="34"/>
  <c r="S439" i="34"/>
  <c r="S440" i="34"/>
  <c r="S441" i="34"/>
  <c r="S442" i="34"/>
  <c r="S443" i="34"/>
  <c r="S444" i="34"/>
  <c r="S445" i="34"/>
  <c r="S446" i="34"/>
  <c r="S447" i="34"/>
  <c r="S448" i="34"/>
  <c r="S449" i="34"/>
  <c r="S450" i="34"/>
  <c r="S451" i="34"/>
  <c r="S452" i="34"/>
  <c r="S453" i="34"/>
  <c r="S454" i="34"/>
  <c r="S455" i="34"/>
  <c r="S456" i="34"/>
  <c r="S457" i="34"/>
  <c r="S458" i="34"/>
  <c r="S459" i="34"/>
  <c r="S460" i="34"/>
  <c r="S461" i="34"/>
  <c r="S462" i="34"/>
  <c r="S463" i="34"/>
  <c r="S464" i="34"/>
  <c r="S465" i="34"/>
  <c r="S466" i="34"/>
  <c r="S467" i="34"/>
  <c r="S468" i="34"/>
  <c r="S469" i="34"/>
  <c r="S470" i="34"/>
  <c r="S471" i="34"/>
  <c r="S472" i="34"/>
  <c r="S473" i="34"/>
  <c r="S474" i="34"/>
  <c r="S475" i="34"/>
  <c r="S476" i="34"/>
  <c r="S477" i="34"/>
  <c r="S478" i="34"/>
  <c r="S479" i="34"/>
  <c r="S480" i="34"/>
  <c r="S481" i="34"/>
  <c r="S482" i="34"/>
  <c r="S483" i="34"/>
  <c r="S484" i="34"/>
  <c r="S485" i="34"/>
  <c r="S486" i="34"/>
  <c r="S487" i="34"/>
  <c r="S488" i="34"/>
  <c r="S489" i="34"/>
  <c r="S490" i="34"/>
  <c r="S491" i="34"/>
  <c r="S492" i="34"/>
  <c r="S493" i="34"/>
  <c r="S494" i="34"/>
  <c r="S495" i="34"/>
  <c r="S496" i="34"/>
  <c r="S497" i="34"/>
  <c r="S498" i="34"/>
  <c r="S499" i="34"/>
  <c r="S500" i="34"/>
  <c r="S501" i="34"/>
  <c r="S502" i="34"/>
  <c r="S503" i="34"/>
  <c r="S504" i="34"/>
  <c r="S505" i="34"/>
  <c r="S506" i="34"/>
  <c r="S507" i="34"/>
  <c r="S508" i="34"/>
  <c r="S509" i="34"/>
  <c r="S510" i="34"/>
  <c r="S511" i="34"/>
  <c r="S512" i="34"/>
  <c r="S513" i="34"/>
  <c r="S514" i="34"/>
  <c r="S515" i="34"/>
  <c r="S516" i="34"/>
  <c r="S517" i="34"/>
  <c r="S518" i="34"/>
  <c r="S519" i="34"/>
  <c r="S520" i="34"/>
  <c r="S521" i="34"/>
  <c r="S522" i="34"/>
  <c r="S523" i="34"/>
  <c r="S524" i="34"/>
  <c r="S525" i="34"/>
  <c r="S526" i="34"/>
  <c r="S527" i="34"/>
  <c r="S528" i="34"/>
  <c r="S529" i="34"/>
  <c r="S530" i="34"/>
  <c r="S531" i="34"/>
  <c r="S532" i="34"/>
  <c r="S533" i="34"/>
  <c r="S534" i="34"/>
  <c r="S535" i="34"/>
  <c r="S536" i="34"/>
  <c r="S537" i="34"/>
  <c r="S538" i="34"/>
  <c r="S539" i="34"/>
  <c r="S540" i="34"/>
  <c r="S541" i="34"/>
  <c r="S542" i="34"/>
  <c r="S543" i="34"/>
  <c r="S544" i="34"/>
  <c r="S545" i="34"/>
  <c r="S546" i="34"/>
  <c r="S547" i="34"/>
  <c r="S548" i="34"/>
  <c r="S549" i="34"/>
  <c r="S550" i="34"/>
  <c r="S551" i="34"/>
  <c r="S552" i="34"/>
  <c r="S553" i="34"/>
  <c r="S554" i="34"/>
  <c r="S555" i="34"/>
  <c r="S556" i="34"/>
  <c r="S557" i="34"/>
  <c r="S558" i="34"/>
  <c r="S559" i="34"/>
  <c r="S560" i="34"/>
  <c r="S561" i="34"/>
  <c r="S562" i="34"/>
  <c r="S563" i="34"/>
  <c r="S564" i="34"/>
  <c r="S565" i="34"/>
  <c r="S566" i="34"/>
  <c r="S567" i="34"/>
  <c r="S568" i="34"/>
  <c r="S569" i="34"/>
  <c r="S570" i="34"/>
  <c r="S571" i="34"/>
  <c r="S572" i="34"/>
  <c r="S573" i="34"/>
  <c r="S574" i="34"/>
  <c r="S575" i="34"/>
  <c r="S576" i="34"/>
  <c r="S577" i="34"/>
  <c r="S578" i="34"/>
  <c r="S579" i="34"/>
  <c r="S580" i="34"/>
  <c r="S581" i="34"/>
  <c r="S582" i="34"/>
  <c r="S583" i="34"/>
  <c r="S584" i="34"/>
  <c r="S585" i="34"/>
  <c r="S586" i="34"/>
  <c r="S587" i="34"/>
  <c r="S588" i="34"/>
  <c r="S589" i="34"/>
  <c r="S590" i="34"/>
  <c r="S591" i="34"/>
  <c r="S592" i="34"/>
  <c r="S593" i="34"/>
  <c r="S594" i="34"/>
  <c r="S595" i="34"/>
  <c r="S596" i="34"/>
  <c r="S597" i="34"/>
  <c r="S598" i="34"/>
  <c r="S599" i="34"/>
  <c r="S600" i="34"/>
  <c r="S601" i="34"/>
  <c r="S602" i="34"/>
  <c r="S603" i="34"/>
  <c r="S604" i="34"/>
  <c r="S605" i="34"/>
  <c r="S606" i="34"/>
  <c r="S607" i="34"/>
  <c r="S608" i="34"/>
  <c r="S609" i="34"/>
  <c r="S610" i="34"/>
  <c r="S611" i="34"/>
  <c r="S612" i="34"/>
  <c r="S613" i="34"/>
  <c r="S614" i="34"/>
  <c r="S615" i="34"/>
  <c r="S616" i="34"/>
  <c r="S617" i="34"/>
  <c r="S618" i="34"/>
  <c r="S619" i="34"/>
  <c r="S620" i="34"/>
  <c r="S621" i="34"/>
  <c r="S622" i="34"/>
  <c r="S623" i="34"/>
  <c r="S624" i="34"/>
  <c r="S625" i="34"/>
  <c r="S626" i="34"/>
  <c r="S627" i="34"/>
  <c r="S628" i="34"/>
  <c r="S629" i="34"/>
  <c r="S630" i="34"/>
  <c r="S631" i="34"/>
  <c r="S632" i="34"/>
  <c r="S633" i="34"/>
  <c r="S634" i="34"/>
  <c r="S635" i="34"/>
  <c r="S636" i="34"/>
  <c r="S637" i="34"/>
  <c r="S638" i="34"/>
  <c r="S639" i="34"/>
  <c r="S640" i="34"/>
  <c r="S641" i="34"/>
  <c r="S642" i="34"/>
  <c r="S643" i="34"/>
  <c r="S644" i="34"/>
  <c r="S645" i="34"/>
  <c r="S646" i="34"/>
  <c r="S647" i="34"/>
  <c r="S648" i="34"/>
  <c r="S649" i="34"/>
  <c r="S650" i="34"/>
  <c r="S651" i="34"/>
  <c r="S652" i="34"/>
  <c r="S653" i="34"/>
  <c r="S654" i="34"/>
  <c r="S655" i="34"/>
  <c r="S656" i="34"/>
  <c r="S657" i="34"/>
  <c r="S658" i="34"/>
  <c r="S659" i="34"/>
  <c r="S660" i="34"/>
  <c r="S661" i="34"/>
  <c r="S662" i="34"/>
  <c r="S663" i="34"/>
  <c r="S664" i="34"/>
  <c r="S665" i="34"/>
  <c r="S666" i="34"/>
  <c r="S667" i="34"/>
  <c r="S668" i="34"/>
  <c r="S669" i="34"/>
  <c r="S670" i="34"/>
  <c r="S671" i="34"/>
  <c r="S672" i="34"/>
  <c r="S673" i="34"/>
  <c r="S674" i="34"/>
  <c r="S675" i="34"/>
  <c r="S676" i="34"/>
  <c r="S677" i="34"/>
  <c r="S678" i="34"/>
  <c r="S679" i="34"/>
  <c r="S680" i="34"/>
  <c r="S681" i="34"/>
  <c r="S682" i="34"/>
  <c r="S683" i="34"/>
  <c r="S684" i="34"/>
  <c r="S685" i="34"/>
  <c r="S686" i="34"/>
  <c r="S687" i="34"/>
  <c r="S688" i="34"/>
  <c r="S689" i="34"/>
  <c r="S690" i="34"/>
  <c r="S691" i="34"/>
  <c r="S692" i="34"/>
  <c r="S693" i="34"/>
  <c r="S694" i="34"/>
  <c r="S695" i="34"/>
  <c r="S696" i="34"/>
  <c r="S697" i="34"/>
  <c r="S698" i="34"/>
  <c r="S699" i="34"/>
  <c r="S700" i="34"/>
  <c r="S701" i="34"/>
  <c r="S702" i="34"/>
  <c r="S703" i="34"/>
  <c r="S704" i="34"/>
  <c r="S705" i="34"/>
  <c r="S706" i="34"/>
  <c r="S707" i="34"/>
  <c r="S708" i="34"/>
  <c r="S709" i="34"/>
  <c r="S710" i="34"/>
  <c r="S711" i="34"/>
  <c r="S712" i="34"/>
  <c r="S713" i="34"/>
  <c r="S714" i="34"/>
  <c r="S715" i="34"/>
  <c r="S716" i="34"/>
  <c r="S717" i="34"/>
  <c r="S718" i="34"/>
  <c r="S719" i="34"/>
  <c r="S720" i="34"/>
  <c r="S721" i="34"/>
  <c r="S722" i="34"/>
  <c r="S723" i="34"/>
  <c r="S724" i="34"/>
  <c r="S725" i="34"/>
  <c r="S726" i="34"/>
  <c r="S727" i="34"/>
  <c r="S728" i="34"/>
  <c r="S729" i="34"/>
  <c r="S730" i="34"/>
  <c r="S731" i="34"/>
  <c r="S732" i="34"/>
  <c r="S733" i="34"/>
  <c r="S734" i="34"/>
  <c r="S735" i="34"/>
  <c r="S736" i="34"/>
  <c r="S737" i="34"/>
  <c r="S738" i="34"/>
  <c r="S739" i="34"/>
  <c r="S740" i="34"/>
  <c r="S741" i="34"/>
  <c r="S742" i="34"/>
  <c r="S743" i="34"/>
  <c r="S744" i="34"/>
  <c r="S745" i="34"/>
  <c r="S746" i="34"/>
  <c r="S747" i="34"/>
  <c r="S748" i="34"/>
  <c r="S749" i="34"/>
  <c r="S750" i="34"/>
  <c r="S751" i="34"/>
  <c r="S752" i="34"/>
  <c r="S753" i="34"/>
  <c r="S754" i="34"/>
  <c r="S755" i="34"/>
  <c r="S756" i="34"/>
  <c r="S757" i="34"/>
  <c r="S758" i="34"/>
  <c r="S759" i="34"/>
  <c r="S760" i="34"/>
  <c r="S761" i="34"/>
  <c r="S762" i="34"/>
  <c r="S763" i="34"/>
  <c r="S764" i="34"/>
  <c r="S765" i="34"/>
  <c r="S766" i="34"/>
  <c r="S767" i="34"/>
  <c r="S768" i="34"/>
  <c r="S769" i="34"/>
  <c r="S770" i="34"/>
  <c r="S771" i="34"/>
  <c r="S772" i="34"/>
  <c r="S773" i="34"/>
  <c r="S774" i="34"/>
  <c r="S775" i="34"/>
  <c r="S776" i="34"/>
  <c r="S777" i="34"/>
  <c r="S778" i="34"/>
  <c r="S779" i="34"/>
  <c r="S780" i="34"/>
  <c r="S781" i="34"/>
  <c r="S782" i="34"/>
  <c r="S783" i="34"/>
  <c r="S784" i="34"/>
  <c r="S785" i="34"/>
  <c r="S786" i="34"/>
  <c r="S787" i="34"/>
  <c r="S788" i="34"/>
  <c r="S789" i="34"/>
  <c r="S790" i="34"/>
  <c r="S791" i="34"/>
  <c r="S792" i="34"/>
  <c r="S793" i="34"/>
  <c r="S794" i="34"/>
  <c r="S795" i="34"/>
  <c r="S796" i="34"/>
  <c r="S797" i="34"/>
  <c r="S798" i="34"/>
  <c r="S799" i="34"/>
  <c r="S800" i="34"/>
  <c r="S801" i="34"/>
  <c r="S802" i="34"/>
  <c r="S803" i="34"/>
  <c r="S804" i="34"/>
  <c r="S805" i="34"/>
  <c r="S806" i="34"/>
  <c r="S807" i="34"/>
  <c r="S808" i="34"/>
  <c r="S809" i="34"/>
  <c r="S810" i="34"/>
  <c r="S811" i="34"/>
  <c r="S812" i="34"/>
  <c r="S813" i="34"/>
  <c r="S814" i="34"/>
  <c r="S815" i="34"/>
  <c r="S816" i="34"/>
  <c r="S817" i="34"/>
  <c r="S818" i="34"/>
  <c r="S819" i="34"/>
  <c r="S820" i="34"/>
  <c r="S821" i="34"/>
  <c r="S822" i="34"/>
  <c r="S823" i="34"/>
  <c r="S824" i="34"/>
  <c r="S825" i="34"/>
  <c r="S826" i="34"/>
  <c r="S827" i="34"/>
  <c r="S828" i="34"/>
  <c r="S829" i="34"/>
  <c r="S830" i="34"/>
  <c r="S831" i="34"/>
  <c r="S832" i="34"/>
  <c r="S833" i="34"/>
  <c r="S834" i="34"/>
  <c r="S835" i="34"/>
  <c r="S836" i="34"/>
  <c r="S837" i="34"/>
  <c r="S838" i="34"/>
  <c r="S839" i="34"/>
  <c r="S840" i="34"/>
  <c r="S841" i="34"/>
  <c r="S842" i="34"/>
  <c r="S843" i="34"/>
  <c r="S844" i="34"/>
  <c r="S845" i="34"/>
  <c r="S846" i="34"/>
  <c r="S847" i="34"/>
  <c r="S848" i="34"/>
  <c r="S849" i="34"/>
  <c r="S850" i="34"/>
  <c r="S851" i="34"/>
  <c r="S852" i="34"/>
  <c r="S853" i="34"/>
  <c r="S854" i="34"/>
  <c r="S855" i="34"/>
  <c r="S856" i="34"/>
  <c r="S857" i="34"/>
  <c r="S858" i="34"/>
  <c r="S859" i="34"/>
  <c r="S860" i="34"/>
  <c r="S861" i="34"/>
  <c r="S862" i="34"/>
  <c r="S863" i="34"/>
  <c r="S864" i="34"/>
  <c r="S865" i="34"/>
  <c r="S866" i="34"/>
  <c r="S867" i="34"/>
  <c r="S868" i="34"/>
  <c r="S869" i="34"/>
  <c r="S870" i="34"/>
  <c r="S871" i="34"/>
  <c r="S872" i="34"/>
  <c r="S873" i="34"/>
  <c r="S874" i="34"/>
  <c r="S875" i="34"/>
  <c r="S876" i="34"/>
  <c r="S877" i="34"/>
  <c r="S878" i="34"/>
  <c r="S879" i="34"/>
  <c r="S880" i="34"/>
  <c r="S881" i="34"/>
  <c r="S882" i="34"/>
  <c r="S883" i="34"/>
  <c r="S884" i="34"/>
  <c r="S885" i="34"/>
  <c r="S886" i="34"/>
  <c r="S887" i="34"/>
  <c r="S888" i="34"/>
  <c r="S889" i="34"/>
  <c r="S890" i="34"/>
  <c r="S891" i="34"/>
  <c r="S892" i="34"/>
  <c r="S893" i="34"/>
  <c r="S894" i="34"/>
  <c r="S895" i="34"/>
  <c r="S896" i="34"/>
  <c r="S897" i="34"/>
  <c r="S898" i="34"/>
  <c r="S899" i="34"/>
  <c r="S900" i="34"/>
  <c r="S901" i="34"/>
  <c r="S902" i="34"/>
  <c r="S903" i="34"/>
  <c r="S904" i="34"/>
  <c r="S905" i="34"/>
  <c r="S906" i="34"/>
  <c r="S907" i="34"/>
  <c r="S908" i="34"/>
  <c r="S909" i="34"/>
  <c r="S910" i="34"/>
  <c r="S911" i="34"/>
  <c r="S912" i="34"/>
  <c r="S913" i="34"/>
  <c r="S914" i="34"/>
  <c r="S915" i="34"/>
  <c r="S916" i="34"/>
  <c r="S917" i="34"/>
  <c r="S918" i="34"/>
  <c r="S919" i="34"/>
  <c r="S920" i="34"/>
  <c r="S921" i="34"/>
  <c r="S922" i="34"/>
  <c r="S923" i="34"/>
  <c r="S924" i="34"/>
  <c r="S925" i="34"/>
  <c r="S926" i="34"/>
  <c r="S927" i="34"/>
  <c r="S928" i="34"/>
  <c r="S929" i="34"/>
  <c r="S930" i="34"/>
  <c r="S931" i="34"/>
  <c r="S932" i="34"/>
  <c r="S933" i="34"/>
  <c r="S934" i="34"/>
  <c r="S935" i="34"/>
  <c r="S936" i="34"/>
  <c r="S937" i="34"/>
  <c r="S938" i="34"/>
  <c r="S939" i="34"/>
  <c r="S940" i="34"/>
  <c r="S941" i="34"/>
  <c r="S942" i="34"/>
  <c r="S943" i="34"/>
  <c r="S944" i="34"/>
  <c r="S945" i="34"/>
  <c r="S946" i="34"/>
  <c r="S947" i="34"/>
  <c r="S948" i="34"/>
  <c r="S949" i="34"/>
  <c r="S950" i="34"/>
  <c r="S951" i="34"/>
  <c r="S952" i="34"/>
  <c r="S953" i="34"/>
  <c r="S954" i="34"/>
  <c r="S955" i="34"/>
  <c r="S956" i="34"/>
  <c r="S957" i="34"/>
  <c r="S958" i="34"/>
  <c r="S959" i="34"/>
  <c r="S960" i="34"/>
  <c r="S961" i="34"/>
  <c r="S962" i="34"/>
  <c r="S963" i="34"/>
  <c r="S964" i="34"/>
  <c r="S965" i="34"/>
  <c r="S966" i="34"/>
  <c r="S967" i="34"/>
  <c r="S968" i="34"/>
  <c r="S969" i="34"/>
  <c r="S970" i="34"/>
  <c r="S971" i="34"/>
  <c r="S972" i="34"/>
  <c r="S973" i="34"/>
  <c r="S974" i="34"/>
  <c r="S975" i="34"/>
  <c r="S976" i="34"/>
  <c r="S977" i="34"/>
  <c r="S978" i="34"/>
  <c r="S979" i="34"/>
  <c r="S980" i="34"/>
  <c r="S981" i="34"/>
  <c r="S982" i="34"/>
  <c r="S983" i="34"/>
  <c r="S984" i="34"/>
  <c r="S985" i="34"/>
  <c r="S986" i="34"/>
  <c r="S987" i="34"/>
  <c r="S988" i="34"/>
  <c r="S989" i="34"/>
  <c r="S990" i="34"/>
  <c r="S991" i="34"/>
  <c r="S992" i="34"/>
  <c r="S993" i="34"/>
  <c r="S994" i="34"/>
  <c r="S995" i="34"/>
  <c r="S996" i="34"/>
  <c r="S997" i="34"/>
  <c r="S998" i="34"/>
  <c r="S999" i="34"/>
  <c r="S1000" i="34"/>
  <c r="S1001" i="34"/>
  <c r="S1002" i="34"/>
  <c r="S1003" i="34"/>
  <c r="S1004" i="34"/>
  <c r="S1005" i="34"/>
  <c r="S1006" i="34"/>
  <c r="S1007" i="34"/>
  <c r="S1008" i="34"/>
  <c r="S1009" i="34"/>
  <c r="S1010" i="34"/>
  <c r="S1011" i="34"/>
  <c r="S1012" i="34"/>
  <c r="S1013" i="34"/>
  <c r="S1014" i="34"/>
  <c r="S1015" i="34"/>
  <c r="S1016" i="34"/>
  <c r="S1017" i="34"/>
  <c r="S1018" i="34"/>
  <c r="S1019" i="34"/>
  <c r="S1020" i="34"/>
  <c r="S1021" i="34"/>
  <c r="S1022" i="34"/>
  <c r="S1023" i="34"/>
  <c r="S1024" i="34"/>
  <c r="S1025" i="34"/>
  <c r="S1026" i="34"/>
  <c r="S1027" i="34"/>
  <c r="S1028" i="34"/>
  <c r="S1029" i="34"/>
  <c r="S1030" i="34"/>
  <c r="S1031" i="34"/>
  <c r="S1032" i="34"/>
  <c r="S1033" i="34"/>
  <c r="S1034" i="34"/>
  <c r="S1035" i="34"/>
  <c r="S1036" i="34"/>
  <c r="S1037" i="34"/>
  <c r="S1038" i="34"/>
  <c r="T2" i="34"/>
  <c r="T3" i="34"/>
  <c r="T4" i="34"/>
  <c r="T5" i="34"/>
  <c r="T6" i="34"/>
  <c r="T7" i="34"/>
  <c r="T8" i="34"/>
  <c r="T9" i="34"/>
  <c r="T10" i="34"/>
  <c r="T11" i="34"/>
  <c r="T12" i="34"/>
  <c r="T13" i="34"/>
  <c r="T14" i="34"/>
  <c r="T15" i="34"/>
  <c r="T16" i="34"/>
  <c r="T17" i="34"/>
  <c r="T18" i="34"/>
  <c r="T19" i="34"/>
  <c r="T20" i="34"/>
  <c r="T21" i="34"/>
  <c r="T22" i="34"/>
  <c r="T23" i="34"/>
  <c r="T24" i="34"/>
  <c r="T25" i="34"/>
  <c r="T26" i="34"/>
  <c r="T27" i="34"/>
  <c r="T28" i="34"/>
  <c r="T29" i="34"/>
  <c r="T30" i="34"/>
  <c r="T31" i="34"/>
  <c r="T32" i="34"/>
  <c r="T33" i="34"/>
  <c r="T34" i="34"/>
  <c r="T35" i="34"/>
  <c r="T36" i="34"/>
  <c r="T37" i="34"/>
  <c r="T38" i="34"/>
  <c r="T39" i="34"/>
  <c r="T40" i="34"/>
  <c r="T41" i="34"/>
  <c r="T42" i="34"/>
  <c r="T43" i="34"/>
  <c r="T44" i="34"/>
  <c r="T45" i="34"/>
  <c r="T46" i="34"/>
  <c r="T47" i="34"/>
  <c r="T48" i="34"/>
  <c r="T49" i="34"/>
  <c r="T50" i="34"/>
  <c r="T51" i="34"/>
  <c r="T52" i="34"/>
  <c r="T53" i="34"/>
  <c r="T54" i="34"/>
  <c r="T55" i="34"/>
  <c r="T56" i="34"/>
  <c r="T57" i="34"/>
  <c r="T58" i="34"/>
  <c r="T59" i="34"/>
  <c r="T60" i="34"/>
  <c r="T61" i="34"/>
  <c r="T62" i="34"/>
  <c r="T63" i="34"/>
  <c r="T64" i="34"/>
  <c r="T65" i="34"/>
  <c r="T66" i="34"/>
  <c r="T67" i="34"/>
  <c r="T68" i="34"/>
  <c r="T69" i="34"/>
  <c r="T70" i="34"/>
  <c r="T71" i="34"/>
  <c r="T72" i="34"/>
  <c r="T73" i="34"/>
  <c r="T74" i="34"/>
  <c r="T75" i="34"/>
  <c r="T76" i="34"/>
  <c r="T77" i="34"/>
  <c r="T78" i="34"/>
  <c r="T79" i="34"/>
  <c r="T80" i="34"/>
  <c r="T81" i="34"/>
  <c r="T82" i="34"/>
  <c r="T83" i="34"/>
  <c r="T84" i="34"/>
  <c r="T85" i="34"/>
  <c r="T86" i="34"/>
  <c r="T87" i="34"/>
  <c r="T88" i="34"/>
  <c r="T89" i="34"/>
  <c r="T90" i="34"/>
  <c r="T91" i="34"/>
  <c r="T92" i="34"/>
  <c r="T93" i="34"/>
  <c r="T94" i="34"/>
  <c r="T95" i="34"/>
  <c r="T96" i="34"/>
  <c r="T97" i="34"/>
  <c r="T98" i="34"/>
  <c r="T99" i="34"/>
  <c r="T100" i="34"/>
  <c r="T101" i="34"/>
  <c r="T102" i="34"/>
  <c r="T103" i="34"/>
  <c r="T104" i="34"/>
  <c r="T105" i="34"/>
  <c r="T106" i="34"/>
  <c r="T107" i="34"/>
  <c r="T108" i="34"/>
  <c r="T109" i="34"/>
  <c r="T110" i="34"/>
  <c r="T111" i="34"/>
  <c r="T112" i="34"/>
  <c r="T113" i="34"/>
  <c r="T114" i="34"/>
  <c r="T115" i="34"/>
  <c r="T116" i="34"/>
  <c r="T117" i="34"/>
  <c r="T118" i="34"/>
  <c r="T119" i="34"/>
  <c r="T120" i="34"/>
  <c r="T121" i="34"/>
  <c r="T122" i="34"/>
  <c r="T123" i="34"/>
  <c r="T124" i="34"/>
  <c r="T125" i="34"/>
  <c r="T126" i="34"/>
  <c r="T127" i="34"/>
  <c r="T128" i="34"/>
  <c r="T129" i="34"/>
  <c r="T130" i="34"/>
  <c r="T131" i="34"/>
  <c r="T132" i="34"/>
  <c r="T133" i="34"/>
  <c r="T134" i="34"/>
  <c r="T135" i="34"/>
  <c r="T136" i="34"/>
  <c r="T137" i="34"/>
  <c r="T138" i="34"/>
  <c r="T139" i="34"/>
  <c r="T140" i="34"/>
  <c r="T141" i="34"/>
  <c r="T142" i="34"/>
  <c r="T143" i="34"/>
  <c r="T144" i="34"/>
  <c r="T145" i="34"/>
  <c r="T146" i="34"/>
  <c r="T147" i="34"/>
  <c r="T148" i="34"/>
  <c r="T149" i="34"/>
  <c r="T150" i="34"/>
  <c r="T151" i="34"/>
  <c r="T152" i="34"/>
  <c r="T153" i="34"/>
  <c r="T154" i="34"/>
  <c r="T155" i="34"/>
  <c r="T156" i="34"/>
  <c r="T157" i="34"/>
  <c r="T158" i="34"/>
  <c r="T159" i="34"/>
  <c r="T160" i="34"/>
  <c r="T161" i="34"/>
  <c r="T162" i="34"/>
  <c r="T163" i="34"/>
  <c r="T164" i="34"/>
  <c r="T165" i="34"/>
  <c r="T166" i="34"/>
  <c r="T167" i="34"/>
  <c r="T168" i="34"/>
  <c r="T169" i="34"/>
  <c r="T170" i="34"/>
  <c r="T171" i="34"/>
  <c r="T172" i="34"/>
  <c r="T173" i="34"/>
  <c r="T174" i="34"/>
  <c r="T175" i="34"/>
  <c r="T176" i="34"/>
  <c r="T177" i="34"/>
  <c r="T178" i="34"/>
  <c r="T179" i="34"/>
  <c r="T180" i="34"/>
  <c r="T181" i="34"/>
  <c r="T182" i="34"/>
  <c r="T183" i="34"/>
  <c r="T184" i="34"/>
  <c r="T185" i="34"/>
  <c r="T186" i="34"/>
  <c r="T187" i="34"/>
  <c r="T188" i="34"/>
  <c r="T189" i="34"/>
  <c r="T190" i="34"/>
  <c r="T191" i="34"/>
  <c r="T192" i="34"/>
  <c r="T193" i="34"/>
  <c r="T194" i="34"/>
  <c r="T195" i="34"/>
  <c r="T196" i="34"/>
  <c r="T197" i="34"/>
  <c r="T198" i="34"/>
  <c r="T199" i="34"/>
  <c r="T200" i="34"/>
  <c r="T201" i="34"/>
  <c r="T202" i="34"/>
  <c r="T203" i="34"/>
  <c r="T204" i="34"/>
  <c r="T205" i="34"/>
  <c r="T206" i="34"/>
  <c r="T207" i="34"/>
  <c r="T208" i="34"/>
  <c r="T209" i="34"/>
  <c r="T210" i="34"/>
  <c r="T211" i="34"/>
  <c r="T212" i="34"/>
  <c r="T213" i="34"/>
  <c r="T214" i="34"/>
  <c r="T215" i="34"/>
  <c r="T216" i="34"/>
  <c r="T217" i="34"/>
  <c r="T218" i="34"/>
  <c r="T219" i="34"/>
  <c r="T220" i="34"/>
  <c r="T221" i="34"/>
  <c r="T222" i="34"/>
  <c r="T223" i="34"/>
  <c r="T224" i="34"/>
  <c r="T225" i="34"/>
  <c r="T226" i="34"/>
  <c r="T227" i="34"/>
  <c r="T228" i="34"/>
  <c r="T229" i="34"/>
  <c r="T230" i="34"/>
  <c r="T231" i="34"/>
  <c r="T232" i="34"/>
  <c r="T233" i="34"/>
  <c r="T234" i="34"/>
  <c r="T235" i="34"/>
  <c r="T236" i="34"/>
  <c r="T237" i="34"/>
  <c r="T238" i="34"/>
  <c r="T239" i="34"/>
  <c r="T240" i="34"/>
  <c r="T241" i="34"/>
  <c r="T242" i="34"/>
  <c r="T243" i="34"/>
  <c r="T244" i="34"/>
  <c r="T245" i="34"/>
  <c r="T246" i="34"/>
  <c r="T247" i="34"/>
  <c r="T248" i="34"/>
  <c r="T249" i="34"/>
  <c r="T250" i="34"/>
  <c r="T251" i="34"/>
  <c r="T252" i="34"/>
  <c r="T253" i="34"/>
  <c r="T254" i="34"/>
  <c r="T255" i="34"/>
  <c r="T256" i="34"/>
  <c r="T257" i="34"/>
  <c r="T258" i="34"/>
  <c r="T259" i="34"/>
  <c r="T260" i="34"/>
  <c r="T261" i="34"/>
  <c r="T262" i="34"/>
  <c r="T263" i="34"/>
  <c r="T264" i="34"/>
  <c r="T265" i="34"/>
  <c r="T266" i="34"/>
  <c r="T267" i="34"/>
  <c r="T268" i="34"/>
  <c r="T269" i="34"/>
  <c r="T270" i="34"/>
  <c r="T271" i="34"/>
  <c r="T272" i="34"/>
  <c r="T273" i="34"/>
  <c r="T274" i="34"/>
  <c r="T275" i="34"/>
  <c r="T276" i="34"/>
  <c r="T277" i="34"/>
  <c r="T278" i="34"/>
  <c r="T279" i="34"/>
  <c r="T280" i="34"/>
  <c r="T281" i="34"/>
  <c r="T282" i="34"/>
  <c r="T283" i="34"/>
  <c r="T284" i="34"/>
  <c r="T285" i="34"/>
  <c r="T286" i="34"/>
  <c r="T287" i="34"/>
  <c r="T288" i="34"/>
  <c r="T289" i="34"/>
  <c r="T290" i="34"/>
  <c r="T291" i="34"/>
  <c r="T292" i="34"/>
  <c r="T293" i="34"/>
  <c r="T294" i="34"/>
  <c r="T295" i="34"/>
  <c r="T296" i="34"/>
  <c r="T297" i="34"/>
  <c r="T298" i="34"/>
  <c r="T299" i="34"/>
  <c r="T300" i="34"/>
  <c r="T301" i="34"/>
  <c r="T302" i="34"/>
  <c r="T303" i="34"/>
  <c r="T304" i="34"/>
  <c r="T305" i="34"/>
  <c r="T306" i="34"/>
  <c r="T307" i="34"/>
  <c r="T308" i="34"/>
  <c r="T309" i="34"/>
  <c r="T310" i="34"/>
  <c r="T311" i="34"/>
  <c r="T312" i="34"/>
  <c r="T313" i="34"/>
  <c r="T314" i="34"/>
  <c r="T315" i="34"/>
  <c r="T316" i="34"/>
  <c r="T317" i="34"/>
  <c r="T318" i="34"/>
  <c r="T319" i="34"/>
  <c r="T320" i="34"/>
  <c r="T321" i="34"/>
  <c r="T322" i="34"/>
  <c r="T323" i="34"/>
  <c r="T324" i="34"/>
  <c r="T325" i="34"/>
  <c r="T326" i="34"/>
  <c r="T327" i="34"/>
  <c r="T328" i="34"/>
  <c r="T329" i="34"/>
  <c r="T330" i="34"/>
  <c r="T331" i="34"/>
  <c r="T332" i="34"/>
  <c r="T333" i="34"/>
  <c r="T334" i="34"/>
  <c r="T335" i="34"/>
  <c r="T336" i="34"/>
  <c r="T337" i="34"/>
  <c r="T338" i="34"/>
  <c r="T339" i="34"/>
  <c r="T340" i="34"/>
  <c r="T341" i="34"/>
  <c r="T342" i="34"/>
  <c r="T343" i="34"/>
  <c r="T344" i="34"/>
  <c r="T345" i="34"/>
  <c r="T346" i="34"/>
  <c r="T347" i="34"/>
  <c r="T348" i="34"/>
  <c r="T349" i="34"/>
  <c r="T350" i="34"/>
  <c r="T351" i="34"/>
  <c r="T352" i="34"/>
  <c r="T353" i="34"/>
  <c r="T354" i="34"/>
  <c r="T355" i="34"/>
  <c r="T356" i="34"/>
  <c r="T357" i="34"/>
  <c r="T358" i="34"/>
  <c r="T359" i="34"/>
  <c r="T360" i="34"/>
  <c r="T361" i="34"/>
  <c r="T362" i="34"/>
  <c r="T363" i="34"/>
  <c r="T364" i="34"/>
  <c r="T365" i="34"/>
  <c r="T366" i="34"/>
  <c r="T367" i="34"/>
  <c r="T368" i="34"/>
  <c r="T369" i="34"/>
  <c r="T370" i="34"/>
  <c r="T371" i="34"/>
  <c r="T372" i="34"/>
  <c r="T373" i="34"/>
  <c r="T374" i="34"/>
  <c r="T375" i="34"/>
  <c r="T376" i="34"/>
  <c r="T377" i="34"/>
  <c r="T378" i="34"/>
  <c r="T379" i="34"/>
  <c r="T380" i="34"/>
  <c r="T381" i="34"/>
  <c r="T382" i="34"/>
  <c r="T383" i="34"/>
  <c r="T384" i="34"/>
  <c r="T385" i="34"/>
  <c r="T386" i="34"/>
  <c r="T387" i="34"/>
  <c r="T388" i="34"/>
  <c r="T389" i="34"/>
  <c r="T390" i="34"/>
  <c r="T391" i="34"/>
  <c r="T392" i="34"/>
  <c r="T393" i="34"/>
  <c r="T394" i="34"/>
  <c r="T395" i="34"/>
  <c r="T396" i="34"/>
  <c r="T397" i="34"/>
  <c r="T398" i="34"/>
  <c r="T399" i="34"/>
  <c r="T400" i="34"/>
  <c r="T401" i="34"/>
  <c r="T402" i="34"/>
  <c r="T403" i="34"/>
  <c r="T404" i="34"/>
  <c r="T405" i="34"/>
  <c r="T406" i="34"/>
  <c r="T407" i="34"/>
  <c r="T408" i="34"/>
  <c r="T409" i="34"/>
  <c r="T410" i="34"/>
  <c r="T411" i="34"/>
  <c r="T412" i="34"/>
  <c r="T413" i="34"/>
  <c r="T414" i="34"/>
  <c r="T415" i="34"/>
  <c r="T416" i="34"/>
  <c r="T417" i="34"/>
  <c r="T418" i="34"/>
  <c r="T419" i="34"/>
  <c r="T420" i="34"/>
  <c r="T421" i="34"/>
  <c r="T422" i="34"/>
  <c r="T423" i="34"/>
  <c r="T424" i="34"/>
  <c r="T425" i="34"/>
  <c r="T426" i="34"/>
  <c r="T427" i="34"/>
  <c r="T428" i="34"/>
  <c r="T429" i="34"/>
  <c r="T430" i="34"/>
  <c r="T431" i="34"/>
  <c r="T432" i="34"/>
  <c r="T433" i="34"/>
  <c r="T434" i="34"/>
  <c r="T435" i="34"/>
  <c r="T436" i="34"/>
  <c r="T437" i="34"/>
  <c r="T438" i="34"/>
  <c r="T439" i="34"/>
  <c r="T440" i="34"/>
  <c r="T441" i="34"/>
  <c r="T442" i="34"/>
  <c r="T443" i="34"/>
  <c r="T444" i="34"/>
  <c r="T445" i="34"/>
  <c r="T446" i="34"/>
  <c r="T447" i="34"/>
  <c r="T448" i="34"/>
  <c r="T449" i="34"/>
  <c r="T450" i="34"/>
  <c r="T451" i="34"/>
  <c r="T452" i="34"/>
  <c r="T453" i="34"/>
  <c r="T454" i="34"/>
  <c r="T455" i="34"/>
  <c r="T456" i="34"/>
  <c r="T457" i="34"/>
  <c r="T458" i="34"/>
  <c r="T459" i="34"/>
  <c r="T460" i="34"/>
  <c r="T461" i="34"/>
  <c r="T462" i="34"/>
  <c r="T463" i="34"/>
  <c r="T464" i="34"/>
  <c r="T465" i="34"/>
  <c r="T466" i="34"/>
  <c r="T467" i="34"/>
  <c r="T468" i="34"/>
  <c r="T469" i="34"/>
  <c r="T470" i="34"/>
  <c r="T471" i="34"/>
  <c r="T472" i="34"/>
  <c r="T473" i="34"/>
  <c r="T474" i="34"/>
  <c r="T475" i="34"/>
  <c r="T476" i="34"/>
  <c r="T477" i="34"/>
  <c r="T478" i="34"/>
  <c r="T479" i="34"/>
  <c r="T480" i="34"/>
  <c r="T481" i="34"/>
  <c r="T482" i="34"/>
  <c r="T483" i="34"/>
  <c r="T484" i="34"/>
  <c r="T485" i="34"/>
  <c r="T486" i="34"/>
  <c r="T487" i="34"/>
  <c r="T488" i="34"/>
  <c r="T489" i="34"/>
  <c r="T490" i="34"/>
  <c r="T491" i="34"/>
  <c r="T492" i="34"/>
  <c r="T493" i="34"/>
  <c r="T494" i="34"/>
  <c r="T495" i="34"/>
  <c r="T496" i="34"/>
  <c r="T497" i="34"/>
  <c r="T498" i="34"/>
  <c r="T499" i="34"/>
  <c r="T500" i="34"/>
  <c r="T501" i="34"/>
  <c r="T502" i="34"/>
  <c r="T503" i="34"/>
  <c r="T504" i="34"/>
  <c r="T505" i="34"/>
  <c r="T506" i="34"/>
  <c r="T507" i="34"/>
  <c r="T508" i="34"/>
  <c r="T509" i="34"/>
  <c r="T510" i="34"/>
  <c r="T511" i="34"/>
  <c r="T512" i="34"/>
  <c r="T513" i="34"/>
  <c r="T514" i="34"/>
  <c r="T515" i="34"/>
  <c r="T516" i="34"/>
  <c r="T517" i="34"/>
  <c r="T518" i="34"/>
  <c r="T519" i="34"/>
  <c r="T520" i="34"/>
  <c r="T521" i="34"/>
  <c r="T522" i="34"/>
  <c r="T523" i="34"/>
  <c r="T524" i="34"/>
  <c r="T525" i="34"/>
  <c r="T526" i="34"/>
  <c r="T527" i="34"/>
  <c r="T528" i="34"/>
  <c r="T529" i="34"/>
  <c r="T530" i="34"/>
  <c r="T531" i="34"/>
  <c r="T532" i="34"/>
  <c r="T533" i="34"/>
  <c r="T534" i="34"/>
  <c r="T535" i="34"/>
  <c r="T536" i="34"/>
  <c r="T537" i="34"/>
  <c r="T538" i="34"/>
  <c r="T539" i="34"/>
  <c r="T540" i="34"/>
  <c r="T541" i="34"/>
  <c r="T542" i="34"/>
  <c r="T543" i="34"/>
  <c r="T544" i="34"/>
  <c r="T545" i="34"/>
  <c r="T546" i="34"/>
  <c r="T547" i="34"/>
  <c r="T548" i="34"/>
  <c r="T549" i="34"/>
  <c r="T550" i="34"/>
  <c r="T551" i="34"/>
  <c r="T552" i="34"/>
  <c r="T553" i="34"/>
  <c r="T554" i="34"/>
  <c r="T555" i="34"/>
  <c r="T556" i="34"/>
  <c r="T557" i="34"/>
  <c r="T558" i="34"/>
  <c r="T559" i="34"/>
  <c r="T560" i="34"/>
  <c r="T561" i="34"/>
  <c r="T562" i="34"/>
  <c r="T563" i="34"/>
  <c r="T564" i="34"/>
  <c r="T565" i="34"/>
  <c r="T566" i="34"/>
  <c r="T567" i="34"/>
  <c r="T568" i="34"/>
  <c r="T569" i="34"/>
  <c r="T570" i="34"/>
  <c r="T571" i="34"/>
  <c r="T572" i="34"/>
  <c r="T573" i="34"/>
  <c r="T574" i="34"/>
  <c r="T575" i="34"/>
  <c r="T576" i="34"/>
  <c r="T577" i="34"/>
  <c r="T578" i="34"/>
  <c r="T579" i="34"/>
  <c r="T580" i="34"/>
  <c r="T581" i="34"/>
  <c r="T582" i="34"/>
  <c r="T583" i="34"/>
  <c r="T584" i="34"/>
  <c r="T585" i="34"/>
  <c r="T586" i="34"/>
  <c r="T587" i="34"/>
  <c r="T588" i="34"/>
  <c r="T589" i="34"/>
  <c r="T590" i="34"/>
  <c r="T591" i="34"/>
  <c r="T592" i="34"/>
  <c r="T593" i="34"/>
  <c r="T594" i="34"/>
  <c r="T595" i="34"/>
  <c r="T596" i="34"/>
  <c r="T597" i="34"/>
  <c r="T598" i="34"/>
  <c r="T599" i="34"/>
  <c r="T600" i="34"/>
  <c r="T601" i="34"/>
  <c r="T602" i="34"/>
  <c r="T603" i="34"/>
  <c r="T604" i="34"/>
  <c r="T605" i="34"/>
  <c r="T606" i="34"/>
  <c r="T607" i="34"/>
  <c r="T608" i="34"/>
  <c r="T609" i="34"/>
  <c r="T610" i="34"/>
  <c r="T611" i="34"/>
  <c r="T612" i="34"/>
  <c r="T613" i="34"/>
  <c r="T614" i="34"/>
  <c r="T615" i="34"/>
  <c r="T616" i="34"/>
  <c r="T617" i="34"/>
  <c r="T618" i="34"/>
  <c r="T619" i="34"/>
  <c r="T620" i="34"/>
  <c r="T621" i="34"/>
  <c r="T622" i="34"/>
  <c r="T623" i="34"/>
  <c r="T624" i="34"/>
  <c r="T625" i="34"/>
  <c r="T626" i="34"/>
  <c r="T627" i="34"/>
  <c r="T628" i="34"/>
  <c r="T629" i="34"/>
  <c r="T630" i="34"/>
  <c r="T631" i="34"/>
  <c r="T632" i="34"/>
  <c r="T633" i="34"/>
  <c r="T634" i="34"/>
  <c r="T635" i="34"/>
  <c r="T636" i="34"/>
  <c r="T637" i="34"/>
  <c r="T638" i="34"/>
  <c r="T639" i="34"/>
  <c r="T640" i="34"/>
  <c r="T641" i="34"/>
  <c r="T642" i="34"/>
  <c r="T643" i="34"/>
  <c r="T644" i="34"/>
  <c r="T645" i="34"/>
  <c r="T646" i="34"/>
  <c r="T647" i="34"/>
  <c r="T648" i="34"/>
  <c r="T649" i="34"/>
  <c r="T650" i="34"/>
  <c r="T651" i="34"/>
  <c r="T652" i="34"/>
  <c r="T653" i="34"/>
  <c r="T654" i="34"/>
  <c r="T655" i="34"/>
  <c r="T656" i="34"/>
  <c r="T657" i="34"/>
  <c r="T658" i="34"/>
  <c r="T659" i="34"/>
  <c r="T660" i="34"/>
  <c r="T661" i="34"/>
  <c r="T662" i="34"/>
  <c r="T663" i="34"/>
  <c r="T664" i="34"/>
  <c r="T665" i="34"/>
  <c r="T666" i="34"/>
  <c r="T667" i="34"/>
  <c r="T668" i="34"/>
  <c r="T669" i="34"/>
  <c r="T670" i="34"/>
  <c r="T671" i="34"/>
  <c r="T672" i="34"/>
  <c r="T673" i="34"/>
  <c r="T674" i="34"/>
  <c r="T675" i="34"/>
  <c r="T676" i="34"/>
  <c r="T677" i="34"/>
  <c r="T678" i="34"/>
  <c r="T679" i="34"/>
  <c r="T680" i="34"/>
  <c r="T681" i="34"/>
  <c r="T682" i="34"/>
  <c r="T683" i="34"/>
  <c r="T684" i="34"/>
  <c r="T685" i="34"/>
  <c r="T686" i="34"/>
  <c r="T687" i="34"/>
  <c r="T688" i="34"/>
  <c r="T689" i="34"/>
  <c r="T690" i="34"/>
  <c r="T691" i="34"/>
  <c r="T692" i="34"/>
  <c r="T693" i="34"/>
  <c r="T694" i="34"/>
  <c r="T695" i="34"/>
  <c r="T696" i="34"/>
  <c r="T697" i="34"/>
  <c r="T698" i="34"/>
  <c r="T699" i="34"/>
  <c r="T700" i="34"/>
  <c r="T701" i="34"/>
  <c r="T702" i="34"/>
  <c r="T703" i="34"/>
  <c r="T704" i="34"/>
  <c r="T705" i="34"/>
  <c r="T706" i="34"/>
  <c r="T707" i="34"/>
  <c r="T708" i="34"/>
  <c r="T709" i="34"/>
  <c r="T710" i="34"/>
  <c r="T711" i="34"/>
  <c r="T712" i="34"/>
  <c r="T713" i="34"/>
  <c r="T714" i="34"/>
  <c r="T715" i="34"/>
  <c r="T716" i="34"/>
  <c r="T717" i="34"/>
  <c r="T718" i="34"/>
  <c r="T719" i="34"/>
  <c r="T720" i="34"/>
  <c r="T721" i="34"/>
  <c r="T722" i="34"/>
  <c r="T723" i="34"/>
  <c r="T724" i="34"/>
  <c r="T725" i="34"/>
  <c r="T726" i="34"/>
  <c r="T727" i="34"/>
  <c r="T728" i="34"/>
  <c r="T729" i="34"/>
  <c r="T730" i="34"/>
  <c r="T731" i="34"/>
  <c r="T732" i="34"/>
  <c r="T733" i="34"/>
  <c r="T734" i="34"/>
  <c r="T735" i="34"/>
  <c r="T736" i="34"/>
  <c r="T737" i="34"/>
  <c r="T738" i="34"/>
  <c r="T739" i="34"/>
  <c r="T740" i="34"/>
  <c r="T741" i="34"/>
  <c r="T742" i="34"/>
  <c r="T743" i="34"/>
  <c r="T744" i="34"/>
  <c r="T745" i="34"/>
  <c r="T746" i="34"/>
  <c r="T747" i="34"/>
  <c r="T748" i="34"/>
  <c r="T749" i="34"/>
  <c r="T750" i="34"/>
  <c r="T751" i="34"/>
  <c r="T752" i="34"/>
  <c r="T753" i="34"/>
  <c r="T754" i="34"/>
  <c r="T755" i="34"/>
  <c r="T756" i="34"/>
  <c r="T757" i="34"/>
  <c r="T758" i="34"/>
  <c r="T759" i="34"/>
  <c r="T760" i="34"/>
  <c r="T761" i="34"/>
  <c r="T762" i="34"/>
  <c r="T763" i="34"/>
  <c r="T764" i="34"/>
  <c r="T765" i="34"/>
  <c r="T766" i="34"/>
  <c r="T767" i="34"/>
  <c r="T768" i="34"/>
  <c r="T769" i="34"/>
  <c r="T770" i="34"/>
  <c r="T771" i="34"/>
  <c r="T772" i="34"/>
  <c r="T773" i="34"/>
  <c r="T774" i="34"/>
  <c r="T775" i="34"/>
  <c r="T776" i="34"/>
  <c r="T777" i="34"/>
  <c r="T778" i="34"/>
  <c r="T779" i="34"/>
  <c r="T780" i="34"/>
  <c r="T781" i="34"/>
  <c r="T782" i="34"/>
  <c r="T783" i="34"/>
  <c r="T784" i="34"/>
  <c r="T785" i="34"/>
  <c r="T786" i="34"/>
  <c r="T787" i="34"/>
  <c r="T788" i="34"/>
  <c r="T789" i="34"/>
  <c r="T790" i="34"/>
  <c r="T791" i="34"/>
  <c r="T792" i="34"/>
  <c r="T793" i="34"/>
  <c r="T794" i="34"/>
  <c r="T795" i="34"/>
  <c r="T796" i="34"/>
  <c r="T797" i="34"/>
  <c r="T798" i="34"/>
  <c r="T799" i="34"/>
  <c r="T800" i="34"/>
  <c r="T801" i="34"/>
  <c r="T802" i="34"/>
  <c r="T803" i="34"/>
  <c r="T804" i="34"/>
  <c r="T805" i="34"/>
  <c r="T806" i="34"/>
  <c r="T807" i="34"/>
  <c r="T808" i="34"/>
  <c r="T809" i="34"/>
  <c r="T810" i="34"/>
  <c r="T811" i="34"/>
  <c r="T812" i="34"/>
  <c r="T813" i="34"/>
  <c r="T814" i="34"/>
  <c r="T815" i="34"/>
  <c r="T816" i="34"/>
  <c r="T817" i="34"/>
  <c r="T818" i="34"/>
  <c r="T819" i="34"/>
  <c r="T820" i="34"/>
  <c r="T821" i="34"/>
  <c r="T822" i="34"/>
  <c r="T823" i="34"/>
  <c r="T824" i="34"/>
  <c r="T825" i="34"/>
  <c r="T826" i="34"/>
  <c r="T827" i="34"/>
  <c r="T828" i="34"/>
  <c r="T829" i="34"/>
  <c r="T830" i="34"/>
  <c r="T831" i="34"/>
  <c r="T832" i="34"/>
  <c r="T833" i="34"/>
  <c r="T834" i="34"/>
  <c r="T835" i="34"/>
  <c r="T836" i="34"/>
  <c r="T837" i="34"/>
  <c r="T838" i="34"/>
  <c r="T839" i="34"/>
  <c r="T840" i="34"/>
  <c r="T841" i="34"/>
  <c r="T842" i="34"/>
  <c r="T843" i="34"/>
  <c r="T844" i="34"/>
  <c r="T845" i="34"/>
  <c r="T846" i="34"/>
  <c r="T847" i="34"/>
  <c r="T848" i="34"/>
  <c r="T849" i="34"/>
  <c r="T850" i="34"/>
  <c r="T851" i="34"/>
  <c r="T852" i="34"/>
  <c r="T853" i="34"/>
  <c r="T854" i="34"/>
  <c r="T855" i="34"/>
  <c r="T856" i="34"/>
  <c r="T857" i="34"/>
  <c r="T858" i="34"/>
  <c r="T859" i="34"/>
  <c r="T860" i="34"/>
  <c r="T861" i="34"/>
  <c r="T862" i="34"/>
  <c r="T863" i="34"/>
  <c r="T864" i="34"/>
  <c r="T865" i="34"/>
  <c r="T866" i="34"/>
  <c r="T867" i="34"/>
  <c r="T868" i="34"/>
  <c r="T869" i="34"/>
  <c r="T870" i="34"/>
  <c r="T871" i="34"/>
  <c r="T872" i="34"/>
  <c r="T873" i="34"/>
  <c r="T874" i="34"/>
  <c r="T875" i="34"/>
  <c r="T876" i="34"/>
  <c r="T877" i="34"/>
  <c r="T878" i="34"/>
  <c r="T879" i="34"/>
  <c r="T880" i="34"/>
  <c r="T881" i="34"/>
  <c r="T882" i="34"/>
  <c r="T883" i="34"/>
  <c r="T884" i="34"/>
  <c r="T885" i="34"/>
  <c r="T886" i="34"/>
  <c r="T887" i="34"/>
  <c r="T888" i="34"/>
  <c r="T889" i="34"/>
  <c r="T890" i="34"/>
  <c r="T891" i="34"/>
  <c r="T892" i="34"/>
  <c r="T893" i="34"/>
  <c r="T894" i="34"/>
  <c r="T895" i="34"/>
  <c r="T896" i="34"/>
  <c r="T897" i="34"/>
  <c r="T898" i="34"/>
  <c r="T899" i="34"/>
  <c r="T900" i="34"/>
  <c r="T901" i="34"/>
  <c r="T902" i="34"/>
  <c r="T903" i="34"/>
  <c r="T904" i="34"/>
  <c r="T905" i="34"/>
  <c r="T906" i="34"/>
  <c r="T907" i="34"/>
  <c r="T908" i="34"/>
  <c r="T909" i="34"/>
  <c r="T910" i="34"/>
  <c r="T911" i="34"/>
  <c r="T912" i="34"/>
  <c r="T913" i="34"/>
  <c r="T914" i="34"/>
  <c r="T915" i="34"/>
  <c r="T916" i="34"/>
  <c r="T917" i="34"/>
  <c r="T918" i="34"/>
  <c r="T919" i="34"/>
  <c r="T920" i="34"/>
  <c r="T921" i="34"/>
  <c r="T922" i="34"/>
  <c r="T923" i="34"/>
  <c r="T924" i="34"/>
  <c r="T925" i="34"/>
  <c r="T926" i="34"/>
  <c r="T927" i="34"/>
  <c r="T928" i="34"/>
  <c r="T929" i="34"/>
  <c r="T930" i="34"/>
  <c r="T931" i="34"/>
  <c r="T932" i="34"/>
  <c r="T933" i="34"/>
  <c r="T934" i="34"/>
  <c r="T935" i="34"/>
  <c r="T936" i="34"/>
  <c r="T937" i="34"/>
  <c r="T938" i="34"/>
  <c r="T939" i="34"/>
  <c r="T940" i="34"/>
  <c r="T941" i="34"/>
  <c r="T942" i="34"/>
  <c r="T943" i="34"/>
  <c r="T944" i="34"/>
  <c r="T945" i="34"/>
  <c r="T946" i="34"/>
  <c r="T947" i="34"/>
  <c r="T948" i="34"/>
  <c r="T949" i="34"/>
  <c r="T950" i="34"/>
  <c r="T951" i="34"/>
  <c r="T952" i="34"/>
  <c r="T953" i="34"/>
  <c r="T954" i="34"/>
  <c r="T955" i="34"/>
  <c r="T956" i="34"/>
  <c r="T957" i="34"/>
  <c r="T958" i="34"/>
  <c r="T959" i="34"/>
  <c r="T960" i="34"/>
  <c r="T961" i="34"/>
  <c r="T962" i="34"/>
  <c r="T963" i="34"/>
  <c r="T964" i="34"/>
  <c r="T965" i="34"/>
  <c r="T966" i="34"/>
  <c r="T967" i="34"/>
  <c r="T968" i="34"/>
  <c r="T969" i="34"/>
  <c r="T970" i="34"/>
  <c r="T971" i="34"/>
  <c r="T972" i="34"/>
  <c r="T973" i="34"/>
  <c r="T974" i="34"/>
  <c r="T975" i="34"/>
  <c r="T976" i="34"/>
  <c r="T977" i="34"/>
  <c r="T978" i="34"/>
  <c r="T979" i="34"/>
  <c r="T980" i="34"/>
  <c r="T981" i="34"/>
  <c r="T982" i="34"/>
  <c r="T983" i="34"/>
  <c r="T984" i="34"/>
  <c r="T985" i="34"/>
  <c r="T986" i="34"/>
  <c r="T987" i="34"/>
  <c r="T988" i="34"/>
  <c r="T989" i="34"/>
  <c r="T990" i="34"/>
  <c r="T991" i="34"/>
  <c r="T992" i="34"/>
  <c r="T993" i="34"/>
  <c r="T994" i="34"/>
  <c r="T995" i="34"/>
  <c r="T996" i="34"/>
  <c r="T997" i="34"/>
  <c r="T998" i="34"/>
  <c r="T999" i="34"/>
  <c r="T1000" i="34"/>
  <c r="T1001" i="34"/>
  <c r="T1002" i="34"/>
  <c r="T1003" i="34"/>
  <c r="T1004" i="34"/>
  <c r="T1005" i="34"/>
  <c r="T1006" i="34"/>
  <c r="T1007" i="34"/>
  <c r="T1008" i="34"/>
  <c r="T1009" i="34"/>
  <c r="T1010" i="34"/>
  <c r="T1011" i="34"/>
  <c r="T1012" i="34"/>
  <c r="T1013" i="34"/>
  <c r="T1014" i="34"/>
  <c r="T1015" i="34"/>
  <c r="T1016" i="34"/>
  <c r="T1017" i="34"/>
  <c r="T1018" i="34"/>
  <c r="T1019" i="34"/>
  <c r="T1020" i="34"/>
  <c r="T1021" i="34"/>
  <c r="T1022" i="34"/>
  <c r="T1023" i="34"/>
  <c r="T1024" i="34"/>
  <c r="T1025" i="34"/>
  <c r="T1026" i="34"/>
  <c r="T1027" i="34"/>
  <c r="T1028" i="34"/>
  <c r="T1029" i="34"/>
  <c r="T1030" i="34"/>
  <c r="T1031" i="34"/>
  <c r="T1032" i="34"/>
  <c r="T1033" i="34"/>
  <c r="T1034" i="34"/>
  <c r="T1035" i="34"/>
  <c r="T1036" i="34"/>
  <c r="T1037" i="34"/>
  <c r="T1038" i="34"/>
  <c r="B12" i="70" a="1"/>
  <c r="B12" i="70" s="1"/>
  <c r="B5" i="71" a="1"/>
  <c r="B5" i="71" s="1"/>
  <c r="B6" i="70" a="1"/>
  <c r="B6" i="70" s="1"/>
  <c r="B4" i="69" a="1"/>
  <c r="B4" i="69" s="1"/>
  <c r="B12" i="69" a="1"/>
  <c r="B12" i="69" s="1"/>
  <c r="B23" i="69" a="1"/>
  <c r="B23" i="69" s="1"/>
  <c r="B21" i="67" a="1"/>
  <c r="B21" i="67" s="1"/>
  <c r="B17" i="70" a="1"/>
  <c r="B17" i="70" s="1"/>
  <c r="B22" i="70" a="1"/>
  <c r="B22" i="70" s="1"/>
  <c r="B10" i="69" a="1"/>
  <c r="B10" i="69" s="1"/>
  <c r="B9" i="69" a="1"/>
  <c r="B9" i="69" s="1"/>
  <c r="B8" i="69" a="1"/>
  <c r="B8" i="69" s="1"/>
  <c r="B7" i="69" a="1"/>
  <c r="B7" i="69" s="1"/>
  <c r="B6" i="69" a="1"/>
  <c r="B6" i="69" s="1"/>
  <c r="B5" i="69" a="1"/>
  <c r="B5" i="69" s="1"/>
  <c r="B9" i="68" a="1"/>
  <c r="B9" i="68" s="1"/>
  <c r="B8" i="68" a="1"/>
  <c r="B8" i="68" s="1"/>
  <c r="B7" i="68" a="1"/>
  <c r="B7" i="68" s="1"/>
  <c r="B6" i="68" a="1"/>
  <c r="B6" i="68" s="1"/>
  <c r="B5" i="68" a="1"/>
  <c r="B5" i="68" s="1"/>
  <c r="B4" i="68" a="1"/>
  <c r="B4" i="68" s="1"/>
  <c r="B3" i="68" a="1"/>
  <c r="B3" i="68" s="1"/>
  <c r="B22" i="67" a="1"/>
  <c r="B22" i="67" s="1"/>
  <c r="B9" i="67" a="1"/>
  <c r="B9" i="67" s="1"/>
  <c r="B8" i="67" a="1"/>
  <c r="B8" i="67" s="1"/>
  <c r="B7" i="67" a="1"/>
  <c r="B7" i="67" s="1"/>
  <c r="B6" i="67" a="1"/>
  <c r="B6" i="67" s="1"/>
  <c r="B5" i="67" a="1"/>
  <c r="B5" i="67" s="1"/>
  <c r="B4" i="67" a="1"/>
  <c r="B4" i="67" s="1"/>
  <c r="B3" i="67" a="1"/>
  <c r="B3" i="67" s="1"/>
  <c r="B23" i="66" a="1"/>
  <c r="B23" i="66" s="1"/>
  <c r="B12" i="66" a="1"/>
  <c r="B12" i="66" s="1"/>
  <c r="B11" i="66" a="1"/>
  <c r="B11" i="66" s="1"/>
  <c r="B10" i="66" a="1"/>
  <c r="B10" i="66" s="1"/>
  <c r="B9" i="66" a="1"/>
  <c r="B9" i="66" s="1"/>
  <c r="B8" i="66" a="1"/>
  <c r="B8" i="66" s="1"/>
  <c r="B7" i="66" a="1"/>
  <c r="B7" i="66" s="1"/>
  <c r="B6" i="66" a="1"/>
  <c r="B6" i="66" s="1"/>
  <c r="B5" i="66" a="1"/>
  <c r="B5" i="66" s="1"/>
  <c r="B4" i="66" a="1"/>
  <c r="B4" i="66" s="1"/>
  <c r="B3" i="66" a="1"/>
  <c r="B3" i="66" s="1"/>
  <c r="B18" i="65" a="1"/>
  <c r="B18" i="65" s="1"/>
  <c r="B17" i="65" a="1"/>
  <c r="B17" i="65" s="1"/>
  <c r="B12" i="65" a="1"/>
  <c r="B12" i="65" s="1"/>
  <c r="B11" i="65" a="1"/>
  <c r="B11" i="65" s="1"/>
  <c r="B10" i="65" a="1"/>
  <c r="B10" i="65" s="1"/>
  <c r="B9" i="65" a="1"/>
  <c r="B9" i="65" s="1"/>
  <c r="B8" i="65" a="1"/>
  <c r="B8" i="65" s="1"/>
  <c r="B7" i="65" a="1"/>
  <c r="B7" i="65" s="1"/>
  <c r="B6" i="65" a="1"/>
  <c r="B6" i="65" s="1"/>
  <c r="B5" i="65" a="1"/>
  <c r="B5" i="65" s="1"/>
  <c r="B4" i="65" a="1"/>
  <c r="B4" i="65" s="1"/>
  <c r="B21" i="64" a="1"/>
  <c r="B21" i="64" s="1"/>
  <c r="B19" i="64" a="1"/>
  <c r="B19" i="64" s="1"/>
  <c r="B18" i="64" a="1"/>
  <c r="B18" i="64" s="1"/>
  <c r="B17" i="64" a="1"/>
  <c r="B17" i="64" s="1"/>
  <c r="B12" i="64" a="1"/>
  <c r="B12" i="64" s="1"/>
  <c r="B11" i="64" a="1"/>
  <c r="B11" i="64" s="1"/>
  <c r="B10" i="64" a="1"/>
  <c r="B10" i="64" s="1"/>
  <c r="B9" i="64" a="1"/>
  <c r="B9" i="64" s="1"/>
  <c r="B8" i="64" a="1"/>
  <c r="B8" i="64" s="1"/>
  <c r="B7" i="64" a="1"/>
  <c r="B7" i="64" s="1"/>
  <c r="B6" i="64" a="1"/>
  <c r="B6" i="64" s="1"/>
  <c r="B5" i="64" a="1"/>
  <c r="B5" i="64" s="1"/>
  <c r="B4" i="64" a="1"/>
  <c r="B4" i="64" s="1"/>
  <c r="B3" i="64" a="1"/>
  <c r="B3" i="64" s="1"/>
  <c r="B23" i="63" a="1"/>
  <c r="B23" i="63" s="1"/>
  <c r="B22" i="63" a="1"/>
  <c r="B22" i="63" s="1"/>
  <c r="B21" i="63" a="1"/>
  <c r="B21" i="63" s="1"/>
  <c r="B20" i="63" a="1"/>
  <c r="B20" i="63" s="1"/>
  <c r="B19" i="63" a="1"/>
  <c r="B19" i="63" s="1"/>
  <c r="B18" i="63" a="1"/>
  <c r="B18" i="63" s="1"/>
  <c r="B17" i="63" a="1"/>
  <c r="B17" i="63" s="1"/>
  <c r="B12" i="63" a="1"/>
  <c r="B12" i="63" s="1"/>
  <c r="B11" i="63" a="1"/>
  <c r="B11" i="63" s="1"/>
  <c r="B10" i="63" a="1"/>
  <c r="B10" i="63" s="1"/>
  <c r="B9" i="63" a="1"/>
  <c r="B9" i="63" s="1"/>
  <c r="B8" i="63" a="1"/>
  <c r="B8" i="63" s="1"/>
  <c r="B7" i="63" a="1"/>
  <c r="B7" i="63" s="1"/>
  <c r="B6" i="63" a="1"/>
  <c r="B6" i="63" s="1"/>
  <c r="B5" i="63" a="1"/>
  <c r="B5" i="63" s="1"/>
  <c r="B4" i="63" a="1"/>
  <c r="B4" i="63" s="1"/>
  <c r="B3" i="63" a="1"/>
  <c r="B3" i="63" s="1"/>
  <c r="B23" i="62" a="1"/>
  <c r="B23" i="62" s="1"/>
  <c r="B22" i="62" a="1"/>
  <c r="B22" i="62" s="1"/>
  <c r="B21" i="62" a="1"/>
  <c r="B21" i="62" s="1"/>
  <c r="B20" i="62" a="1"/>
  <c r="B20" i="62" s="1"/>
  <c r="B19" i="62" a="1"/>
  <c r="B19" i="62" s="1"/>
  <c r="B18" i="62" a="1"/>
  <c r="B18" i="62" s="1"/>
  <c r="B17" i="62" a="1"/>
  <c r="B17" i="62" s="1"/>
  <c r="B12" i="62" a="1"/>
  <c r="B12" i="62" s="1"/>
  <c r="B11" i="62" a="1"/>
  <c r="B11" i="62" s="1"/>
  <c r="B10" i="62" a="1"/>
  <c r="B10" i="62" s="1"/>
  <c r="B9" i="62" a="1"/>
  <c r="B9" i="62" s="1"/>
  <c r="B8" i="62" a="1"/>
  <c r="B8" i="62" s="1"/>
  <c r="B7" i="62" a="1"/>
  <c r="B7" i="62" s="1"/>
  <c r="B6" i="62" a="1"/>
  <c r="B6" i="62" s="1"/>
  <c r="B5" i="62" a="1"/>
  <c r="B5" i="62" s="1"/>
  <c r="B4" i="62" a="1"/>
  <c r="B4" i="62" s="1"/>
  <c r="B3" i="62" a="1"/>
  <c r="B3" i="62" s="1"/>
  <c r="B23" i="61" a="1"/>
  <c r="B23" i="61" s="1"/>
  <c r="B22" i="61" a="1"/>
  <c r="B22" i="61" s="1"/>
  <c r="B21" i="61" a="1"/>
  <c r="B21" i="61" s="1"/>
  <c r="B20" i="61" a="1"/>
  <c r="B20" i="61" s="1"/>
  <c r="B19" i="61" a="1"/>
  <c r="B19" i="61" s="1"/>
  <c r="B18" i="61" a="1"/>
  <c r="B18" i="61" s="1"/>
  <c r="B17" i="61" a="1"/>
  <c r="B17" i="61" s="1"/>
  <c r="B12" i="61" a="1"/>
  <c r="B12" i="61" s="1"/>
  <c r="B11" i="61" a="1"/>
  <c r="B11" i="61" s="1"/>
  <c r="B10" i="61" a="1"/>
  <c r="B10" i="61" s="1"/>
  <c r="B9" i="61" a="1"/>
  <c r="B9" i="61" s="1"/>
  <c r="B8" i="61" a="1"/>
  <c r="B8" i="61" s="1"/>
  <c r="B7" i="61" a="1"/>
  <c r="B7" i="61" s="1"/>
  <c r="B6" i="61" a="1"/>
  <c r="B6" i="61" s="1"/>
  <c r="B5" i="61" a="1"/>
  <c r="B5" i="61" s="1"/>
  <c r="B4" i="61" a="1"/>
  <c r="B4" i="61" s="1"/>
  <c r="B3" i="61" a="1"/>
  <c r="B3" i="61" s="1"/>
  <c r="B23" i="60" a="1"/>
  <c r="B23" i="60" s="1"/>
  <c r="B22" i="60" a="1"/>
  <c r="B22" i="60" s="1"/>
  <c r="B21" i="60" a="1"/>
  <c r="B21" i="60" s="1"/>
  <c r="B20" i="60" a="1"/>
  <c r="B20" i="60" s="1"/>
  <c r="B19" i="60" a="1"/>
  <c r="B19" i="60" s="1"/>
  <c r="B18" i="60" a="1"/>
  <c r="B18" i="60" s="1"/>
  <c r="B17" i="60" a="1"/>
  <c r="B17" i="60" s="1"/>
  <c r="B12" i="60" a="1"/>
  <c r="B12" i="60" s="1"/>
  <c r="B11" i="60" a="1"/>
  <c r="B11" i="60" s="1"/>
  <c r="B10" i="60" a="1"/>
  <c r="B10" i="60" s="1"/>
  <c r="B9" i="60" a="1"/>
  <c r="B9" i="60" s="1"/>
  <c r="B8" i="60" a="1"/>
  <c r="B8" i="60" s="1"/>
  <c r="B7" i="60" a="1"/>
  <c r="B7" i="60" s="1"/>
  <c r="B6" i="60" a="1"/>
  <c r="B6" i="60" s="1"/>
  <c r="B5" i="60" a="1"/>
  <c r="B5" i="60" s="1"/>
  <c r="B4" i="60" a="1"/>
  <c r="B4" i="60" s="1"/>
  <c r="B3" i="60" a="1"/>
  <c r="B3" i="60" s="1"/>
  <c r="B23" i="59" a="1"/>
  <c r="B23" i="59" s="1"/>
  <c r="B22" i="59" a="1"/>
  <c r="B22" i="59" s="1"/>
  <c r="B21" i="59" a="1"/>
  <c r="B21" i="59" s="1"/>
  <c r="B20" i="59" a="1"/>
  <c r="B20" i="59" s="1"/>
  <c r="B19" i="59" a="1"/>
  <c r="B19" i="59" s="1"/>
  <c r="B18" i="59" a="1"/>
  <c r="B18" i="59" s="1"/>
  <c r="B17" i="59" a="1"/>
  <c r="B17" i="59" s="1"/>
  <c r="B12" i="59" a="1"/>
  <c r="B12" i="59" s="1"/>
  <c r="B11" i="59" a="1"/>
  <c r="B11" i="59" s="1"/>
  <c r="B10" i="59" a="1"/>
  <c r="B10" i="59" s="1"/>
  <c r="B9" i="59" a="1"/>
  <c r="B9" i="59" s="1"/>
  <c r="B8" i="59" a="1"/>
  <c r="B8" i="59" s="1"/>
  <c r="B7" i="59" a="1"/>
  <c r="B7" i="59" s="1"/>
  <c r="B6" i="59" a="1"/>
  <c r="B6" i="59" s="1"/>
  <c r="B5" i="59" a="1"/>
  <c r="B5" i="59" s="1"/>
  <c r="B4" i="59" a="1"/>
  <c r="B4" i="59" s="1"/>
  <c r="B3" i="59" a="1"/>
  <c r="B3" i="59" s="1"/>
  <c r="B23" i="58" a="1"/>
  <c r="B23" i="58" s="1"/>
  <c r="B22" i="58" a="1"/>
  <c r="B22" i="58" s="1"/>
  <c r="B21" i="58" a="1"/>
  <c r="B21" i="58" s="1"/>
  <c r="B20" i="58" a="1"/>
  <c r="B20" i="58" s="1"/>
  <c r="B19" i="58" a="1"/>
  <c r="B19" i="58" s="1"/>
  <c r="B18" i="58" a="1"/>
  <c r="B18" i="58" s="1"/>
  <c r="B17" i="58" a="1"/>
  <c r="B17" i="58" s="1"/>
  <c r="B12" i="58" a="1"/>
  <c r="B12" i="58" s="1"/>
  <c r="B11" i="58" a="1"/>
  <c r="B11" i="58" s="1"/>
  <c r="B10" i="58" a="1"/>
  <c r="B10" i="58" s="1"/>
  <c r="B9" i="58" a="1"/>
  <c r="B9" i="58" s="1"/>
  <c r="B8" i="58" a="1"/>
  <c r="B8" i="58" s="1"/>
  <c r="B7" i="58" a="1"/>
  <c r="B7" i="58" s="1"/>
  <c r="B6" i="58" a="1"/>
  <c r="B6" i="58" s="1"/>
  <c r="B5" i="58" a="1"/>
  <c r="B5" i="58" s="1"/>
  <c r="B4" i="58" a="1"/>
  <c r="B4" i="58" s="1"/>
  <c r="B3" i="58" a="1"/>
  <c r="B3" i="58" s="1"/>
  <c r="B23" i="57" a="1"/>
  <c r="B23" i="57" s="1"/>
  <c r="B22" i="57" a="1"/>
  <c r="B22" i="57" s="1"/>
  <c r="B21" i="57" a="1"/>
  <c r="B21" i="57" s="1"/>
  <c r="B20" i="57" a="1"/>
  <c r="B20" i="57" s="1"/>
  <c r="B19" i="57" a="1"/>
  <c r="B19" i="57" s="1"/>
  <c r="B18" i="57" a="1"/>
  <c r="B18" i="57" s="1"/>
  <c r="B17" i="57" a="1"/>
  <c r="B17" i="57" s="1"/>
  <c r="B12" i="57" a="1"/>
  <c r="B12" i="57" s="1"/>
  <c r="B11" i="57" a="1"/>
  <c r="B11" i="57" s="1"/>
  <c r="B10" i="57" a="1"/>
  <c r="B10" i="57" s="1"/>
  <c r="B9" i="57" a="1"/>
  <c r="B9" i="57" s="1"/>
  <c r="B8" i="57" a="1"/>
  <c r="B8" i="57" s="1"/>
  <c r="B7" i="57" a="1"/>
  <c r="B7" i="57" s="1"/>
  <c r="B6" i="57" a="1"/>
  <c r="B6" i="57" s="1"/>
  <c r="B5" i="57" a="1"/>
  <c r="B5" i="57" s="1"/>
  <c r="B4" i="57" a="1"/>
  <c r="B4" i="57" s="1"/>
  <c r="B3" i="57" a="1"/>
  <c r="B3" i="57" s="1"/>
  <c r="B23" i="56" a="1"/>
  <c r="B23" i="56" s="1"/>
  <c r="B22" i="56" a="1"/>
  <c r="B22" i="56" s="1"/>
  <c r="B21" i="56" a="1"/>
  <c r="B21" i="56" s="1"/>
  <c r="B20" i="56" a="1"/>
  <c r="B20" i="56" s="1"/>
  <c r="B19" i="56" a="1"/>
  <c r="B19" i="56" s="1"/>
  <c r="B18" i="56" a="1"/>
  <c r="B18" i="56" s="1"/>
  <c r="B17" i="56" a="1"/>
  <c r="B17" i="56" s="1"/>
  <c r="B12" i="56" a="1"/>
  <c r="B12" i="56" s="1"/>
  <c r="B11" i="56" a="1"/>
  <c r="B11" i="56" s="1"/>
  <c r="B10" i="56" a="1"/>
  <c r="B10" i="56" s="1"/>
  <c r="B9" i="56" a="1"/>
  <c r="B9" i="56" s="1"/>
  <c r="B8" i="56" a="1"/>
  <c r="B8" i="56" s="1"/>
  <c r="B7" i="56" a="1"/>
  <c r="B7" i="56" s="1"/>
  <c r="B6" i="56" a="1"/>
  <c r="B6" i="56" s="1"/>
  <c r="B5" i="56" a="1"/>
  <c r="B5" i="56" s="1"/>
  <c r="B4" i="56" a="1"/>
  <c r="B4" i="56" s="1"/>
  <c r="B3" i="56" a="1"/>
  <c r="B3" i="56" s="1"/>
  <c r="B23" i="55" a="1"/>
  <c r="B23" i="55" s="1"/>
  <c r="B22" i="55" a="1"/>
  <c r="B22" i="55" s="1"/>
  <c r="B21" i="55" a="1"/>
  <c r="B21" i="55" s="1"/>
  <c r="B20" i="55" a="1"/>
  <c r="B20" i="55" s="1"/>
  <c r="B19" i="55" a="1"/>
  <c r="B19" i="55" s="1"/>
  <c r="B18" i="55" a="1"/>
  <c r="B18" i="55" s="1"/>
  <c r="B17" i="55" a="1"/>
  <c r="B17" i="55" s="1"/>
  <c r="B12" i="55" a="1"/>
  <c r="B12" i="55" s="1"/>
  <c r="B11" i="55" a="1"/>
  <c r="B11" i="55" s="1"/>
  <c r="B10" i="55" a="1"/>
  <c r="B10" i="55" s="1"/>
  <c r="B9" i="55" a="1"/>
  <c r="B9" i="55" s="1"/>
  <c r="B8" i="55" a="1"/>
  <c r="B8" i="55" s="1"/>
  <c r="B7" i="55" a="1"/>
  <c r="B7" i="55" s="1"/>
  <c r="B6" i="55" a="1"/>
  <c r="B6" i="55" s="1"/>
  <c r="B5" i="55" a="1"/>
  <c r="B5" i="55" s="1"/>
  <c r="B4" i="55" a="1"/>
  <c r="B4" i="55" s="1"/>
  <c r="B3" i="55" a="1"/>
  <c r="B3" i="55" s="1"/>
  <c r="B23" i="54" a="1"/>
  <c r="B23" i="54" s="1"/>
  <c r="B22" i="54" a="1"/>
  <c r="B22" i="54" s="1"/>
  <c r="B21" i="54" a="1"/>
  <c r="B21" i="54" s="1"/>
  <c r="B20" i="54" a="1"/>
  <c r="B20" i="54" s="1"/>
  <c r="B19" i="54" a="1"/>
  <c r="B19" i="54" s="1"/>
  <c r="B18" i="54" a="1"/>
  <c r="B18" i="54" s="1"/>
  <c r="B17" i="54" a="1"/>
  <c r="B17" i="54" s="1"/>
  <c r="B12" i="54" a="1"/>
  <c r="B12" i="54" s="1"/>
  <c r="B11" i="54" a="1"/>
  <c r="B11" i="54" s="1"/>
  <c r="B10" i="54" a="1"/>
  <c r="B10" i="54" s="1"/>
  <c r="B9" i="54" a="1"/>
  <c r="B9" i="54" s="1"/>
  <c r="B8" i="54" a="1"/>
  <c r="B8" i="54" s="1"/>
  <c r="B7" i="54" a="1"/>
  <c r="B7" i="54" s="1"/>
  <c r="B6" i="54" a="1"/>
  <c r="B6" i="54" s="1"/>
  <c r="B5" i="54" a="1"/>
  <c r="B5" i="54" s="1"/>
  <c r="B4" i="54" a="1"/>
  <c r="B4" i="54" s="1"/>
  <c r="B3" i="54" a="1"/>
  <c r="B3" i="54" s="1"/>
  <c r="B23" i="53" a="1"/>
  <c r="B23" i="53" s="1"/>
  <c r="B22" i="53" a="1"/>
  <c r="B22" i="53" s="1"/>
  <c r="B21" i="53" a="1"/>
  <c r="B21" i="53" s="1"/>
  <c r="B20" i="53" a="1"/>
  <c r="B20" i="53" s="1"/>
  <c r="B19" i="53" a="1"/>
  <c r="B19" i="53" s="1"/>
  <c r="B18" i="53" a="1"/>
  <c r="B18" i="53" s="1"/>
  <c r="B17" i="53" a="1"/>
  <c r="B17" i="53" s="1"/>
  <c r="B12" i="53" a="1"/>
  <c r="B12" i="53" s="1"/>
  <c r="B11" i="53" a="1"/>
  <c r="B11" i="53" s="1"/>
  <c r="B10" i="53" a="1"/>
  <c r="B10" i="53" s="1"/>
  <c r="B9" i="53" a="1"/>
  <c r="B9" i="53" s="1"/>
  <c r="B8" i="53" a="1"/>
  <c r="B8" i="53" s="1"/>
  <c r="B7" i="53" a="1"/>
  <c r="B7" i="53" s="1"/>
  <c r="B6" i="53" a="1"/>
  <c r="B6" i="53" s="1"/>
  <c r="B5" i="53" a="1"/>
  <c r="B5" i="53" s="1"/>
  <c r="B4" i="53" a="1"/>
  <c r="B4" i="53" s="1"/>
  <c r="B3" i="53" a="1"/>
  <c r="B3" i="53" s="1"/>
  <c r="B23" i="52" a="1"/>
  <c r="B23" i="52" s="1"/>
  <c r="B22" i="52" a="1"/>
  <c r="B22" i="52" s="1"/>
  <c r="B21" i="52" a="1"/>
  <c r="B21" i="52" s="1"/>
  <c r="B20" i="52" a="1"/>
  <c r="B20" i="52" s="1"/>
  <c r="B19" i="52" a="1"/>
  <c r="B19" i="52" s="1"/>
  <c r="B18" i="52" a="1"/>
  <c r="B18" i="52" s="1"/>
  <c r="B17" i="52" a="1"/>
  <c r="B17" i="52" s="1"/>
  <c r="B12" i="52" a="1"/>
  <c r="B12" i="52" s="1"/>
  <c r="B11" i="52" a="1"/>
  <c r="B11" i="52" s="1"/>
  <c r="B10" i="52" a="1"/>
  <c r="B10" i="52" s="1"/>
  <c r="B9" i="52" a="1"/>
  <c r="B9" i="52" s="1"/>
  <c r="B8" i="52" a="1"/>
  <c r="B8" i="52" s="1"/>
  <c r="B7" i="52" a="1"/>
  <c r="B7" i="52" s="1"/>
  <c r="B6" i="52" a="1"/>
  <c r="B6" i="52" s="1"/>
  <c r="B5" i="52" a="1"/>
  <c r="B5" i="52" s="1"/>
  <c r="B4" i="52" a="1"/>
  <c r="B4" i="52" s="1"/>
  <c r="B3" i="52" a="1"/>
  <c r="B3" i="52" s="1"/>
  <c r="B23" i="51" a="1"/>
  <c r="B23" i="51" s="1"/>
  <c r="B22" i="51" a="1"/>
  <c r="B22" i="51" s="1"/>
  <c r="B21" i="51" a="1"/>
  <c r="B21" i="51" s="1"/>
  <c r="B20" i="51" a="1"/>
  <c r="B20" i="51" s="1"/>
  <c r="B19" i="51" a="1"/>
  <c r="B19" i="51" s="1"/>
  <c r="B18" i="51" a="1"/>
  <c r="B18" i="51" s="1"/>
  <c r="B17" i="51" a="1"/>
  <c r="B17" i="51" s="1"/>
  <c r="B12" i="51" a="1"/>
  <c r="B12" i="51" s="1"/>
  <c r="B11" i="51" a="1"/>
  <c r="B11" i="51" s="1"/>
  <c r="B10" i="51" a="1"/>
  <c r="B10" i="51" s="1"/>
  <c r="B9" i="51" a="1"/>
  <c r="B9" i="51" s="1"/>
  <c r="B8" i="51" a="1"/>
  <c r="B8" i="51" s="1"/>
  <c r="B7" i="51" a="1"/>
  <c r="B7" i="51" s="1"/>
  <c r="B6" i="51" a="1"/>
  <c r="B6" i="51" s="1"/>
  <c r="B5" i="51" a="1"/>
  <c r="B5" i="51" s="1"/>
  <c r="B4" i="51" a="1"/>
  <c r="B4" i="51" s="1"/>
  <c r="B3" i="51" a="1"/>
  <c r="B3" i="51" s="1"/>
  <c r="B23" i="50" a="1"/>
  <c r="B23" i="50" s="1"/>
  <c r="B22" i="50" a="1"/>
  <c r="B22" i="50" s="1"/>
  <c r="B21" i="50" a="1"/>
  <c r="B21" i="50" s="1"/>
  <c r="B20" i="50" a="1"/>
  <c r="B20" i="50" s="1"/>
  <c r="B19" i="50" a="1"/>
  <c r="B19" i="50" s="1"/>
  <c r="B18" i="50" a="1"/>
  <c r="B18" i="50" s="1"/>
  <c r="B17" i="50" a="1"/>
  <c r="B17" i="50" s="1"/>
  <c r="B12" i="50" a="1"/>
  <c r="B12" i="50" s="1"/>
  <c r="B11" i="50" a="1"/>
  <c r="B11" i="50" s="1"/>
  <c r="B10" i="50" a="1"/>
  <c r="B10" i="50" s="1"/>
  <c r="B9" i="50" a="1"/>
  <c r="B9" i="50" s="1"/>
  <c r="B8" i="50" a="1"/>
  <c r="B8" i="50" s="1"/>
  <c r="B7" i="50" a="1"/>
  <c r="B7" i="50" s="1"/>
  <c r="B6" i="50" a="1"/>
  <c r="B6" i="50" s="1"/>
  <c r="B5" i="50" a="1"/>
  <c r="B5" i="50" s="1"/>
  <c r="B4" i="50" a="1"/>
  <c r="B4" i="50" s="1"/>
  <c r="B3" i="50" a="1"/>
  <c r="B3" i="50" s="1"/>
  <c r="B23" i="49" a="1"/>
  <c r="B23" i="49" s="1"/>
  <c r="B22" i="49" a="1"/>
  <c r="B22" i="49" s="1"/>
  <c r="B21" i="49" a="1"/>
  <c r="B21" i="49" s="1"/>
  <c r="B20" i="49" a="1"/>
  <c r="B20" i="49" s="1"/>
  <c r="B19" i="49" a="1"/>
  <c r="B19" i="49" s="1"/>
  <c r="B18" i="49" a="1"/>
  <c r="B18" i="49" s="1"/>
  <c r="B17" i="49" a="1"/>
  <c r="B17" i="49" s="1"/>
  <c r="B12" i="49" a="1"/>
  <c r="B12" i="49" s="1"/>
  <c r="B11" i="49" a="1"/>
  <c r="B11" i="49" s="1"/>
  <c r="B10" i="49" a="1"/>
  <c r="B10" i="49" s="1"/>
  <c r="B9" i="49" a="1"/>
  <c r="B9" i="49" s="1"/>
  <c r="B8" i="49" a="1"/>
  <c r="B8" i="49" s="1"/>
  <c r="B7" i="49" a="1"/>
  <c r="B7" i="49" s="1"/>
  <c r="B6" i="49" a="1"/>
  <c r="B6" i="49" s="1"/>
  <c r="B5" i="49" a="1"/>
  <c r="B5" i="49" s="1"/>
  <c r="B4" i="49" a="1"/>
  <c r="B4" i="49" s="1"/>
  <c r="B3" i="49" a="1"/>
  <c r="B3" i="49" s="1"/>
  <c r="B23" i="48" a="1"/>
  <c r="B23" i="48" s="1"/>
  <c r="B22" i="48" a="1"/>
  <c r="B22" i="48" s="1"/>
  <c r="B21" i="48" a="1"/>
  <c r="B21" i="48" s="1"/>
  <c r="B20" i="48" a="1"/>
  <c r="B20" i="48" s="1"/>
  <c r="B19" i="48" a="1"/>
  <c r="B19" i="48" s="1"/>
  <c r="B18" i="48" a="1"/>
  <c r="B18" i="48" s="1"/>
  <c r="B17" i="48" a="1"/>
  <c r="B17" i="48" s="1"/>
  <c r="B12" i="48" a="1"/>
  <c r="B12" i="48" s="1"/>
  <c r="B11" i="48" a="1"/>
  <c r="B11" i="48" s="1"/>
  <c r="B10" i="48" a="1"/>
  <c r="B10" i="48" s="1"/>
  <c r="B9" i="48" a="1"/>
  <c r="B9" i="48" s="1"/>
  <c r="B8" i="48" a="1"/>
  <c r="B8" i="48" s="1"/>
  <c r="B7" i="48" a="1"/>
  <c r="B7" i="48" s="1"/>
  <c r="B6" i="48" a="1"/>
  <c r="B6" i="48" s="1"/>
  <c r="B5" i="48" a="1"/>
  <c r="B5" i="48" s="1"/>
  <c r="B4" i="48" a="1"/>
  <c r="B4" i="48" s="1"/>
  <c r="B3" i="48" a="1"/>
  <c r="B3" i="48" s="1"/>
  <c r="B23" i="47" a="1"/>
  <c r="B23" i="47" s="1"/>
  <c r="B22" i="47" a="1"/>
  <c r="B22" i="47" s="1"/>
  <c r="B21" i="47" a="1"/>
  <c r="B21" i="47" s="1"/>
  <c r="B20" i="47" a="1"/>
  <c r="B20" i="47" s="1"/>
  <c r="B19" i="47" a="1"/>
  <c r="B19" i="47" s="1"/>
  <c r="B18" i="47" a="1"/>
  <c r="B18" i="47" s="1"/>
  <c r="B17" i="47" a="1"/>
  <c r="B17" i="47" s="1"/>
  <c r="B12" i="47" a="1"/>
  <c r="B12" i="47" s="1"/>
  <c r="B11" i="47" a="1"/>
  <c r="B11" i="47" s="1"/>
  <c r="B10" i="47" a="1"/>
  <c r="B10" i="47" s="1"/>
  <c r="B9" i="47" a="1"/>
  <c r="B9" i="47" s="1"/>
  <c r="B8" i="47" a="1"/>
  <c r="B8" i="47" s="1"/>
  <c r="B7" i="47" a="1"/>
  <c r="B7" i="47" s="1"/>
  <c r="B6" i="47" a="1"/>
  <c r="B6" i="47" s="1"/>
  <c r="B5" i="47" a="1"/>
  <c r="B5" i="47" s="1"/>
  <c r="B4" i="47" a="1"/>
  <c r="B4" i="47" s="1"/>
  <c r="B3" i="47" a="1"/>
  <c r="B3" i="47" s="1"/>
  <c r="B23" i="46" a="1"/>
  <c r="B23" i="46" s="1"/>
  <c r="B22" i="46" a="1"/>
  <c r="B22" i="46" s="1"/>
  <c r="B21" i="46" a="1"/>
  <c r="B21" i="46" s="1"/>
  <c r="B20" i="46" a="1"/>
  <c r="B20" i="46" s="1"/>
  <c r="B19" i="46" a="1"/>
  <c r="B19" i="46" s="1"/>
  <c r="B18" i="46" a="1"/>
  <c r="B18" i="46" s="1"/>
  <c r="B17" i="46" a="1"/>
  <c r="B17" i="46" s="1"/>
  <c r="B12" i="46" a="1"/>
  <c r="B12" i="46" s="1"/>
  <c r="B11" i="46" a="1"/>
  <c r="B11" i="46" s="1"/>
  <c r="B10" i="46" a="1"/>
  <c r="B10" i="46" s="1"/>
  <c r="B9" i="46" a="1"/>
  <c r="B9" i="46" s="1"/>
  <c r="B8" i="46" a="1"/>
  <c r="B8" i="46" s="1"/>
  <c r="B7" i="46" a="1"/>
  <c r="B7" i="46" s="1"/>
  <c r="B6" i="46" a="1"/>
  <c r="B6" i="46" s="1"/>
  <c r="B5" i="46" a="1"/>
  <c r="B5" i="46" s="1"/>
  <c r="B4" i="46" a="1"/>
  <c r="B4" i="46" s="1"/>
  <c r="B3" i="46" a="1"/>
  <c r="B3" i="46" s="1"/>
  <c r="B23" i="45" a="1"/>
  <c r="B23" i="45" s="1"/>
  <c r="B22" i="45" a="1"/>
  <c r="B22" i="45" s="1"/>
  <c r="B21" i="45" a="1"/>
  <c r="B21" i="45" s="1"/>
  <c r="B20" i="45" a="1"/>
  <c r="B20" i="45" s="1"/>
  <c r="B19" i="45" a="1"/>
  <c r="B19" i="45" s="1"/>
  <c r="B18" i="45" a="1"/>
  <c r="B18" i="45" s="1"/>
  <c r="B17" i="45" a="1"/>
  <c r="B17" i="45" s="1"/>
  <c r="B12" i="45" a="1"/>
  <c r="B12" i="45" s="1"/>
  <c r="B11" i="45" a="1"/>
  <c r="B11" i="45" s="1"/>
  <c r="B10" i="45" a="1"/>
  <c r="B10" i="45" s="1"/>
  <c r="B9" i="45" a="1"/>
  <c r="B9" i="45" s="1"/>
  <c r="B8" i="45" a="1"/>
  <c r="B8" i="45" s="1"/>
  <c r="B7" i="45" a="1"/>
  <c r="B7" i="45" s="1"/>
  <c r="B6" i="45" a="1"/>
  <c r="B6" i="45" s="1"/>
  <c r="B5" i="45" a="1"/>
  <c r="B5" i="45" s="1"/>
  <c r="B4" i="45" a="1"/>
  <c r="B4" i="45" s="1"/>
  <c r="B3" i="45" a="1"/>
  <c r="B3" i="45" s="1"/>
  <c r="B23" i="3" a="1"/>
  <c r="B23" i="3" s="1"/>
  <c r="B22" i="3" a="1"/>
  <c r="B22" i="3" s="1"/>
  <c r="B21" i="3" a="1"/>
  <c r="B21" i="3" s="1"/>
  <c r="B20" i="3" a="1"/>
  <c r="B20" i="3" s="1"/>
  <c r="B19" i="3" a="1"/>
  <c r="B19" i="3" s="1"/>
  <c r="B18" i="3" a="1"/>
  <c r="B18" i="3" s="1"/>
  <c r="B12" i="3" a="1"/>
  <c r="B12" i="3" s="1"/>
  <c r="B11" i="3" a="1"/>
  <c r="B11" i="3" s="1"/>
  <c r="B10" i="3" a="1"/>
  <c r="B10" i="3" s="1"/>
  <c r="B9" i="3" a="1"/>
  <c r="B9" i="3" s="1"/>
  <c r="B8" i="3" a="1"/>
  <c r="B8" i="3" s="1"/>
  <c r="B7" i="3" a="1"/>
  <c r="B7" i="3" s="1"/>
  <c r="B6" i="3" a="1"/>
  <c r="B6" i="3" s="1"/>
  <c r="B5" i="3" a="1"/>
  <c r="B5" i="3" s="1"/>
  <c r="B4" i="3" a="1"/>
  <c r="B4" i="3" s="1"/>
  <c r="B4" i="71" l="1" a="1"/>
  <c r="B4" i="71" s="1"/>
  <c r="B4" i="70" a="1"/>
  <c r="B4" i="70" s="1"/>
  <c r="B11" i="70" a="1"/>
  <c r="B11" i="70" s="1"/>
  <c r="B3" i="71" a="1"/>
  <c r="B3" i="71" s="1"/>
  <c r="B11" i="69" a="1"/>
  <c r="B11" i="69" s="1"/>
  <c r="B10" i="67" a="1"/>
  <c r="B10" i="67" s="1"/>
  <c r="B10" i="68" a="1"/>
  <c r="B10" i="68" s="1"/>
  <c r="B17" i="69" a="1"/>
  <c r="B17" i="69" s="1"/>
  <c r="B11" i="67" a="1"/>
  <c r="B11" i="67" s="1"/>
  <c r="B11" i="68" a="1"/>
  <c r="B11" i="68" s="1"/>
  <c r="B3" i="70" a="1"/>
  <c r="B3" i="70" s="1"/>
  <c r="B17" i="66" a="1"/>
  <c r="B17" i="66" s="1"/>
  <c r="B12" i="67" a="1"/>
  <c r="B12" i="67" s="1"/>
  <c r="B12" i="68" a="1"/>
  <c r="B12" i="68" s="1"/>
  <c r="B5" i="70" a="1"/>
  <c r="B5" i="70" s="1"/>
  <c r="B20" i="64" a="1"/>
  <c r="B20" i="64" s="1"/>
  <c r="B19" i="65" a="1"/>
  <c r="B19" i="65" s="1"/>
  <c r="B18" i="66" a="1"/>
  <c r="B18" i="66" s="1"/>
  <c r="B17" i="67" a="1"/>
  <c r="B17" i="67" s="1"/>
  <c r="B17" i="68" a="1"/>
  <c r="B17" i="68" s="1"/>
  <c r="B20" i="65" a="1"/>
  <c r="B20" i="65" s="1"/>
  <c r="B19" i="66" a="1"/>
  <c r="B19" i="66" s="1"/>
  <c r="B18" i="67" a="1"/>
  <c r="B18" i="67" s="1"/>
  <c r="B18" i="68" a="1"/>
  <c r="B18" i="68" s="1"/>
  <c r="B9" i="70" a="1"/>
  <c r="B9" i="70" s="1"/>
  <c r="B22" i="64" a="1"/>
  <c r="B22" i="64" s="1"/>
  <c r="B21" i="65" a="1"/>
  <c r="B21" i="65" s="1"/>
  <c r="B20" i="66" a="1"/>
  <c r="B20" i="66" s="1"/>
  <c r="B19" i="67" a="1"/>
  <c r="B19" i="67" s="1"/>
  <c r="B20" i="68" a="1"/>
  <c r="B20" i="68" s="1"/>
  <c r="B23" i="64" a="1"/>
  <c r="B23" i="64" s="1"/>
  <c r="B22" i="65" a="1"/>
  <c r="B22" i="65" s="1"/>
  <c r="B21" i="66" a="1"/>
  <c r="B21" i="66" s="1"/>
  <c r="B20" i="67" a="1"/>
  <c r="B20" i="67" s="1"/>
  <c r="B3" i="69" a="1"/>
  <c r="B3" i="69" s="1"/>
  <c r="B3" i="65" a="1"/>
  <c r="B3" i="65" s="1"/>
  <c r="B23" i="65" a="1"/>
  <c r="B23" i="65" s="1"/>
  <c r="B22" i="66" a="1"/>
  <c r="B22" i="66" s="1"/>
  <c r="B7" i="70" a="1"/>
  <c r="B7" i="70" s="1"/>
  <c r="B6" i="71" a="1"/>
  <c r="B6" i="71" s="1"/>
  <c r="B8" i="70" a="1"/>
  <c r="B8" i="70" s="1"/>
  <c r="B7" i="71" a="1"/>
  <c r="B7" i="71" s="1"/>
  <c r="B23" i="73" a="1"/>
  <c r="B23" i="73" s="1"/>
  <c r="B19" i="73" a="1"/>
  <c r="B19" i="73" s="1"/>
  <c r="B10" i="70" a="1"/>
  <c r="B10" i="70" s="1"/>
  <c r="B12" i="73" a="1"/>
  <c r="B12" i="73" s="1"/>
  <c r="B23" i="72" a="1"/>
  <c r="B23" i="72" s="1"/>
  <c r="B19" i="68" a="1"/>
  <c r="B19" i="68" s="1"/>
  <c r="B18" i="69" a="1"/>
  <c r="B18" i="69" s="1"/>
  <c r="B19" i="69" a="1"/>
  <c r="B19" i="69" s="1"/>
  <c r="B18" i="70" a="1"/>
  <c r="B18" i="70" s="1"/>
  <c r="B23" i="71" a="1"/>
  <c r="B23" i="71" s="1"/>
  <c r="B21" i="68" a="1"/>
  <c r="B21" i="68" s="1"/>
  <c r="B20" i="69" a="1"/>
  <c r="B20" i="69" s="1"/>
  <c r="B19" i="70" a="1"/>
  <c r="B19" i="70" s="1"/>
  <c r="B23" i="67" a="1"/>
  <c r="B23" i="67" s="1"/>
  <c r="B22" i="68" a="1"/>
  <c r="B22" i="68" s="1"/>
  <c r="B21" i="69" a="1"/>
  <c r="B21" i="69" s="1"/>
  <c r="B20" i="70" a="1"/>
  <c r="B20" i="70" s="1"/>
  <c r="B23" i="68" a="1"/>
  <c r="B23" i="68" s="1"/>
  <c r="B22" i="69" a="1"/>
  <c r="B22" i="69" s="1"/>
  <c r="B21" i="70" a="1"/>
  <c r="B21" i="70" s="1"/>
  <c r="B10" i="71" a="1"/>
  <c r="B10" i="71" s="1"/>
  <c r="B23" i="70" a="1"/>
  <c r="B23" i="70" s="1"/>
  <c r="B9" i="72" a="1"/>
  <c r="B9" i="72" s="1"/>
  <c r="B8" i="73" a="1"/>
  <c r="B8" i="73" s="1"/>
  <c r="B6" i="74" a="1"/>
  <c r="B6" i="74" s="1"/>
  <c r="B11" i="73" a="1"/>
  <c r="B11" i="73" s="1"/>
  <c r="B3" i="74" a="1"/>
  <c r="B3" i="74" s="1"/>
  <c r="B8" i="71" a="1"/>
  <c r="B8" i="71" s="1"/>
  <c r="B9" i="71" a="1"/>
  <c r="B9" i="71" s="1"/>
  <c r="B11" i="71" a="1"/>
  <c r="B11" i="71" s="1"/>
  <c r="B19" i="71" a="1"/>
  <c r="B19" i="71" s="1"/>
  <c r="B6" i="72" a="1"/>
  <c r="B6" i="72" s="1"/>
  <c r="B7" i="72" a="1"/>
  <c r="B7" i="72" s="1"/>
  <c r="B6" i="73" a="1"/>
  <c r="B6" i="73" s="1"/>
  <c r="B8" i="74" a="1"/>
  <c r="B8" i="74" s="1"/>
  <c r="B8" i="72" a="1"/>
  <c r="B8" i="72" s="1"/>
  <c r="B7" i="73" a="1"/>
  <c r="B7" i="73" s="1"/>
  <c r="B9" i="74" a="1"/>
  <c r="B9" i="74" s="1"/>
  <c r="B10" i="72" a="1"/>
  <c r="B10" i="72" s="1"/>
  <c r="B9" i="73" a="1"/>
  <c r="B9" i="73" s="1"/>
  <c r="B12" i="71" a="1"/>
  <c r="B12" i="71" s="1"/>
  <c r="B11" i="72" a="1"/>
  <c r="B11" i="72" s="1"/>
  <c r="B10" i="73" a="1"/>
  <c r="B10" i="73" s="1"/>
  <c r="B21" i="74" a="1"/>
  <c r="B21" i="74" s="1"/>
  <c r="B17" i="71" a="1"/>
  <c r="B17" i="71" s="1"/>
  <c r="B12" i="72" a="1"/>
  <c r="B12" i="72" s="1"/>
  <c r="B18" i="71" a="1"/>
  <c r="B18" i="71" s="1"/>
  <c r="B17" i="72" a="1"/>
  <c r="B17" i="72" s="1"/>
  <c r="B18" i="72" a="1"/>
  <c r="B18" i="72" s="1"/>
  <c r="B17" i="73" a="1"/>
  <c r="B17" i="73" s="1"/>
  <c r="B20" i="74" a="1"/>
  <c r="B20" i="74" s="1"/>
  <c r="B20" i="71" a="1"/>
  <c r="B20" i="71" s="1"/>
  <c r="B19" i="72" a="1"/>
  <c r="B19" i="72" s="1"/>
  <c r="B18" i="73" a="1"/>
  <c r="B18" i="73" s="1"/>
  <c r="B21" i="71" a="1"/>
  <c r="B21" i="71" s="1"/>
  <c r="B20" i="72" a="1"/>
  <c r="B20" i="72" s="1"/>
  <c r="B22" i="71" a="1"/>
  <c r="B22" i="71" s="1"/>
  <c r="B21" i="72" a="1"/>
  <c r="B21" i="72" s="1"/>
  <c r="B20" i="73" a="1"/>
  <c r="B20" i="73" s="1"/>
  <c r="B22" i="72" a="1"/>
  <c r="B22" i="72" s="1"/>
  <c r="B21" i="73" a="1"/>
  <c r="B21" i="73" s="1"/>
  <c r="B12" i="74" a="1"/>
  <c r="B12" i="74" s="1"/>
  <c r="B3" i="72" a="1"/>
  <c r="B3" i="72" s="1"/>
  <c r="B22" i="73" a="1"/>
  <c r="B22" i="73" s="1"/>
  <c r="B4" i="72" a="1"/>
  <c r="B4" i="72" s="1"/>
  <c r="B3" i="73" a="1"/>
  <c r="B3" i="73" s="1"/>
  <c r="B5" i="72" a="1"/>
  <c r="B5" i="72" s="1"/>
  <c r="B4" i="73" a="1"/>
  <c r="B4" i="73" s="1"/>
  <c r="B5" i="73" a="1"/>
  <c r="B5" i="73" s="1"/>
  <c r="B11" i="74" a="1"/>
  <c r="B11" i="74" s="1"/>
  <c r="B22" i="74" a="1"/>
  <c r="B22" i="74" s="1"/>
  <c r="B23" i="74" a="1"/>
  <c r="B23" i="74" s="1"/>
  <c r="B4" i="74" a="1"/>
  <c r="B4" i="74" s="1"/>
  <c r="B5" i="74" a="1"/>
  <c r="B5" i="74" s="1"/>
  <c r="B7" i="74" a="1"/>
  <c r="B7" i="74" s="1"/>
  <c r="B10" i="74" a="1"/>
  <c r="B10" i="74" s="1"/>
  <c r="B17" i="74" a="1"/>
  <c r="B17" i="74" s="1"/>
  <c r="B18" i="74" a="1"/>
  <c r="B18" i="74" s="1"/>
  <c r="B19" i="74" a="1"/>
  <c r="B19" i="74" s="1"/>
  <c r="B3" i="3" a="1"/>
  <c r="B3" i="3" s="1"/>
  <c r="B17" i="3" a="1"/>
  <c r="B17" i="3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C3C5FFF-E0EC-491B-8A38-73933FA49776}" keepAlive="1" name="Consulta - cuenta_balance_creg185" description="Conexión a la consulta 'cuenta_balance_creg185' en el libro." type="5" refreshedVersion="8" background="1" saveData="1">
    <dbPr connection="Provider=Microsoft.Mashup.OleDb.1;Data Source=$Workbook$;Location=cuenta_balance_creg185;Extended Properties=&quot;&quot;" command="SELECT * FROM [cuenta_balance_creg185]"/>
  </connection>
</connections>
</file>

<file path=xl/sharedStrings.xml><?xml version="1.0" encoding="utf-8"?>
<sst xmlns="http://schemas.openxmlformats.org/spreadsheetml/2006/main" count="2280" uniqueCount="63">
  <si>
    <t>Fecha</t>
  </si>
  <si>
    <t>Remitente</t>
  </si>
  <si>
    <t>REMITENTES CON SALDOS MAYORES DEL +5%</t>
  </si>
  <si>
    <t>REMITENTES CON SALDOS MENORES DEL -5%</t>
  </si>
  <si>
    <t>CENIT TRANSPORTEYLOGÍSTICA DE HIDROCARBUROS S.A.S</t>
  </si>
  <si>
    <t>GASES DEL LLANO</t>
  </si>
  <si>
    <t>GNI GAS NATURAL INDUSTRIAL DE COLOMBIA S.A. ESP</t>
  </si>
  <si>
    <t>ORGANIZACION TERPEL S.A.</t>
  </si>
  <si>
    <t>VANTI SA ESP</t>
  </si>
  <si>
    <t>GASES DEL CARIBE</t>
  </si>
  <si>
    <t>EFIGAS GAS NATURAL S.A. E.S.P.</t>
  </si>
  <si>
    <t>ECOPETROL S.A.</t>
  </si>
  <si>
    <t>METROGAS DE COLOMBIA S.A. E.S.P.</t>
  </si>
  <si>
    <t>PERENCO COLOMBIA LTD.</t>
  </si>
  <si>
    <t>KRONOS ENERGY S.A.S E.S.P</t>
  </si>
  <si>
    <t>Punto</t>
  </si>
  <si>
    <t>Desbalance_Acumulado_Previo</t>
  </si>
  <si>
    <t>Nominacion</t>
  </si>
  <si>
    <t>Medicion</t>
  </si>
  <si>
    <t>Desbalance_Diario</t>
  </si>
  <si>
    <t>Desbalance_Acumulado</t>
  </si>
  <si>
    <t>Compensacion_Gas_Transportador</t>
  </si>
  <si>
    <t>Compensacion_Gas_Remitente</t>
  </si>
  <si>
    <t>Desbalance_Positivo_Perdido</t>
  </si>
  <si>
    <t>Contract_Balance_Transfer</t>
  </si>
  <si>
    <t>Transferido_Diff_Medicion_Punto</t>
  </si>
  <si>
    <t>Transferido_Desde_CREG114</t>
  </si>
  <si>
    <t>Transferido_Desde_Cuentas_Congelada</t>
  </si>
  <si>
    <t>Capacidad</t>
  </si>
  <si>
    <t>CruceCapacidad</t>
  </si>
  <si>
    <t>Porcentaje</t>
  </si>
  <si>
    <t>A &amp; A ENERGY S.A.S.</t>
  </si>
  <si>
    <t>CREG185</t>
  </si>
  <si>
    <t>ALCANOS DE COLOMBIA S.A. ESP.</t>
  </si>
  <si>
    <t>COGASEN SAS ESP</t>
  </si>
  <si>
    <t>COMBUSTIBLES Y GASES S.A.</t>
  </si>
  <si>
    <t>EMPRESA DE ENERGÍA DEL CASANARE</t>
  </si>
  <si>
    <t>EMPRESAS PÚBLICAS DE MEDELLÍN DISTRIBUIDOR</t>
  </si>
  <si>
    <t>ESPIGAS S.A. E.S.P.</t>
  </si>
  <si>
    <t>GAS NATURAL DEL CESAR</t>
  </si>
  <si>
    <t>GASES ANDINOS DE COLOMBIA S.A.S E.S.P</t>
  </si>
  <si>
    <t>GASES DE LA GUAJIRA</t>
  </si>
  <si>
    <t>GASES DE OCCIDENTE S.A.</t>
  </si>
  <si>
    <t>GASES DEL CUSIANA</t>
  </si>
  <si>
    <t>GASORIENTE S.A. E.S.P.</t>
  </si>
  <si>
    <t>HEGA SA ESP</t>
  </si>
  <si>
    <t>INGENIERÍA Y SERVICIOS S.A. ESP – INS S.A. ESP</t>
  </si>
  <si>
    <t>MADIGAS INGENIEROS S.A. E.S.P.</t>
  </si>
  <si>
    <t>MC2 SOCIEDAD POR ACCIONES SIMPLIFICADA</t>
  </si>
  <si>
    <t>MOVILLGAS SAS ESP</t>
  </si>
  <si>
    <t>PLEXA S.A. E.S.P.</t>
  </si>
  <si>
    <t>PROMESA S.A. E.S.P.</t>
  </si>
  <si>
    <t>PROVISERVICIOS S.A. E.S.P.</t>
  </si>
  <si>
    <t>SERVIGAS S.A. E.S.P.</t>
  </si>
  <si>
    <t>SIMER COLOMBIA S.A.S E.S.P</t>
  </si>
  <si>
    <t>SURCOLOMBIANA DE GAS S.A. ESP - SURGAS</t>
  </si>
  <si>
    <t>TURGAS</t>
  </si>
  <si>
    <t>VERA GAS S.A.S. E.S.P</t>
  </si>
  <si>
    <t>MAYORES</t>
  </si>
  <si>
    <t>MENORES</t>
  </si>
  <si>
    <t>DISTRACOM S.A.</t>
  </si>
  <si>
    <t>ENEL COLOMBIA S.A. E.S.P</t>
  </si>
  <si>
    <t>OPERACIÓN ENERGIA Y GAS S.A.S. ESP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</si>
</sst>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dd/mm/yyyy;@"/>
  </numFmts>
  <fonts count="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  <fill>
      <patternFill patternType="solid">
        <fgColor indexed="6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7">
    <xf numFmtId="0" fontId="0" fillId="0" borderId="0" xfId="0"/>
    <xf numFmtId="14" fontId="0" fillId="0" borderId="0" xfId="0" applyNumberFormat="1"/>
    <xf numFmtId="0" fontId="2" fillId="2" borderId="1" xfId="0" applyFont="1" applyFill="1" applyBorder="1" applyAlignment="1">
      <alignment horizontal="center" vertical="center" wrapText="1" shrinkToFit="1"/>
    </xf>
    <xf numFmtId="0" fontId="2" fillId="2" borderId="2" xfId="0" applyFont="1" applyFill="1" applyBorder="1" applyAlignment="1">
      <alignment horizontal="center" vertical="center" wrapText="1" shrinkToFit="1"/>
    </xf>
    <xf numFmtId="0" fontId="3" fillId="0" borderId="1" xfId="0" applyFont="1" applyBorder="1"/>
    <xf numFmtId="164" fontId="3" fillId="3" borderId="1" xfId="0" applyNumberFormat="1" applyFont="1" applyFill="1" applyBorder="1" applyAlignment="1">
      <alignment vertical="center" wrapText="1" shrinkToFit="1"/>
    </xf>
    <xf numFmtId="0" fontId="0" fillId="0" borderId="0" xfId="0" applyNumberFormat="1"/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5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connections" Target="connection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38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connectionId="1" xr16:uid="{EA0C382B-182C-427E-AA82-5505E7A716B7}" autoFormatId="16" applyNumberFormats="0" applyBorderFormats="0" applyFontFormats="0" applyPatternFormats="0" applyAlignmentFormats="0" applyWidthHeightFormats="0">
  <queryTableRefresh nextId="21" unboundColumnsRight="2">
    <queryTableFields count="20">
      <queryTableField id="1" name="Fecha" tableColumnId="1"/>
      <queryTableField id="2" name="Remitente" tableColumnId="2"/>
      <queryTableField id="3" name="Punto" tableColumnId="3"/>
      <queryTableField id="4" name="Desbalance_Acumulado_Previo" tableColumnId="4"/>
      <queryTableField id="5" name="Nominacion" tableColumnId="5"/>
      <queryTableField id="6" name="Medicion" tableColumnId="6"/>
      <queryTableField id="7" name="Desbalance_Diario" tableColumnId="7"/>
      <queryTableField id="8" name="Desbalance_Acumulado" tableColumnId="8"/>
      <queryTableField id="9" name="Compensacion_Gas_Transportador" tableColumnId="9"/>
      <queryTableField id="10" name="Compensacion_Gas_Remitente" tableColumnId="10"/>
      <queryTableField id="11" name="Desbalance_Positivo_Perdido" tableColumnId="11"/>
      <queryTableField id="12" name="Contract_Balance_Transfer" tableColumnId="12"/>
      <queryTableField id="13" name="Transferido_Diff_Medicion_Punto" tableColumnId="13"/>
      <queryTableField id="14" name="Transferido_Desde_CREG114" tableColumnId="14"/>
      <queryTableField id="15" name="Transferido_Desde_Cuentas_Congelada" tableColumnId="15"/>
      <queryTableField id="16" name="Capacidad" tableColumnId="16"/>
      <queryTableField id="17" name="CruceCapacidad" tableColumnId="17"/>
      <queryTableField id="18" name="Porcentaje" tableColumnId="18"/>
      <queryTableField id="19" dataBound="0" tableColumnId="19"/>
      <queryTableField id="20" dataBound="0" tableColumnId="20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50CE0CA-EC87-4600-AACE-2DA4F696E475}" name="cuenta_balance_creg185" displayName="cuenta_balance_creg185" ref="A1:T1038" tableType="queryTable" totalsRowShown="0">
  <autoFilter ref="A1:T1038" xr:uid="{E50CE0CA-EC87-4600-AACE-2DA4F696E475}"/>
  <tableColumns count="20">
    <tableColumn id="1" xr3:uid="{8BEBA215-19AC-423B-9AB1-223DBAE51584}" uniqueName="1" name="Fecha" queryTableFieldId="1" dataDxfId="4"/>
    <tableColumn id="2" xr3:uid="{DFB59F50-2250-4D9C-9020-00F7D1C600ED}" uniqueName="2" name="Remitente" queryTableFieldId="2" dataDxfId="3"/>
    <tableColumn id="3" xr3:uid="{FABFD2DB-70E6-4CD6-8CD1-84396FABE205}" uniqueName="3" name="Punto" queryTableFieldId="3" dataDxfId="2"/>
    <tableColumn id="4" xr3:uid="{3F839234-1DE1-4D90-8D12-DF1C29C59DA5}" uniqueName="4" name="Desbalance_Acumulado_Previo" queryTableFieldId="4"/>
    <tableColumn id="5" xr3:uid="{9535BD56-9011-4B9C-AC1E-0BBAC1A669DC}" uniqueName="5" name="Nominacion" queryTableFieldId="5"/>
    <tableColumn id="6" xr3:uid="{94FD349F-4A1C-409D-8BC0-2BA77EC59F49}" uniqueName="6" name="Medicion" queryTableFieldId="6"/>
    <tableColumn id="7" xr3:uid="{60B1CF2B-2DCE-4B0C-B211-7DF6C4AFD10C}" uniqueName="7" name="Desbalance_Diario" queryTableFieldId="7"/>
    <tableColumn id="8" xr3:uid="{41E24630-EEE4-4BBC-8371-1A3C50E66C10}" uniqueName="8" name="Desbalance_Acumulado" queryTableFieldId="8"/>
    <tableColumn id="9" xr3:uid="{99DF3FAD-536E-4242-A61B-946A210F977B}" uniqueName="9" name="Compensacion_Gas_Transportador" queryTableFieldId="9"/>
    <tableColumn id="10" xr3:uid="{FF77F5B6-8E35-4E7C-807E-30872E716239}" uniqueName="10" name="Compensacion_Gas_Remitente" queryTableFieldId="10"/>
    <tableColumn id="11" xr3:uid="{6CFBE4F7-60F6-495D-B99C-78172BDF036E}" uniqueName="11" name="Desbalance_Positivo_Perdido" queryTableFieldId="11"/>
    <tableColumn id="12" xr3:uid="{38B5001C-2961-432B-AA09-41D4D4FBE172}" uniqueName="12" name="Contract_Balance_Transfer" queryTableFieldId="12"/>
    <tableColumn id="13" xr3:uid="{25720A76-60F5-4CC9-9051-172A4CFA7064}" uniqueName="13" name="Transferido_Diff_Medicion_Punto" queryTableFieldId="13"/>
    <tableColumn id="14" xr3:uid="{63E8D964-99E2-47C4-A22F-A33E1D37872A}" uniqueName="14" name="Transferido_Desde_CREG114" queryTableFieldId="14"/>
    <tableColumn id="15" xr3:uid="{87624667-D25D-490D-82CF-F0720ED37BAA}" uniqueName="15" name="Transferido_Desde_Cuentas_Congelada" queryTableFieldId="15"/>
    <tableColumn id="16" xr3:uid="{C7E1B3BB-8403-4A84-B39E-944C20C6AC60}" uniqueName="16" name="Capacidad" queryTableFieldId="16"/>
    <tableColumn id="17" xr3:uid="{069A04A5-8208-401F-ABFB-5B3D9B7FA846}" uniqueName="17" name="CruceCapacidad" queryTableFieldId="17"/>
    <tableColumn id="18" xr3:uid="{2D0A5CBF-C3E4-4D57-8C32-5AACF40E3901}" uniqueName="18" name="Porcentaje" queryTableFieldId="18"/>
    <tableColumn id="19" xr3:uid="{764D779F-F6E2-42E3-AE0A-53801C8945A1}" uniqueName="19" name="MAYORES" queryTableFieldId="19" dataDxfId="1">
      <calculatedColumnFormula>IF(cuenta_balance_creg185[[#This Row],[Porcentaje]]&gt;=5,"MAYOR","")</calculatedColumnFormula>
    </tableColumn>
    <tableColumn id="20" xr3:uid="{EA36613A-6092-4271-9E95-3D7BAD6B0B75}" uniqueName="20" name="MENORES" queryTableFieldId="20" dataDxfId="0">
      <calculatedColumnFormula>IF(cuenta_balance_creg185[[#This Row],[Porcentaje]]&lt;=-5,"MENOR","")</calculatedColumnFormula>
    </tableColumn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87F48-6766-4A8F-A26A-36D9C60D253C}">
  <dimension ref="A1:B23"/>
  <sheetViews>
    <sheetView workbookViewId="0">
      <selection activeCell="C5" sqref="C5"/>
    </sheetView>
  </sheetViews>
  <sheetFormatPr baseColWidth="10" defaultRowHeight="12.75" x14ac:dyDescent="0.2"/>
  <cols>
    <col min="2" max="2" width="56.7109375" customWidth="1"/>
    <col min="3" max="3" width="46.28515625" customWidth="1"/>
  </cols>
  <sheetData>
    <row r="1" spans="1:2" x14ac:dyDescent="0.2">
      <c r="A1" t="s">
        <v>2</v>
      </c>
    </row>
    <row r="2" spans="1:2" x14ac:dyDescent="0.2">
      <c r="A2" s="2" t="s">
        <v>0</v>
      </c>
      <c r="B2" s="2" t="s">
        <v>1</v>
      </c>
    </row>
    <row r="3" spans="1:2" x14ac:dyDescent="0.2">
      <c r="A3" s="5">
        <v>46204</v>
      </c>
      <c r="B3" s="4" t="str">
        <f t="array" ref="B3">IFERROR(INDEX(creg185!$B$2:$B$11000,SMALL(IF((creg185!$S$2:$S$11000="MAYOR")*(creg185!$A$2:$A$11000=$A3),ROW(creg185!$S$2:$S$11000)-ROW(creg185!$S$2)+1),COUNTIF($A$3:$A3,$A3))),"")</f>
        <v>GASES DEL LLANO</v>
      </c>
    </row>
    <row r="4" spans="1:2" x14ac:dyDescent="0.2">
      <c r="A4" s="5">
        <v>46204</v>
      </c>
      <c r="B4" s="4" t="str">
        <f t="array" ref="B4">IFERROR(INDEX(creg185!$B$2:$B$11000,SMALL(IF((creg185!$S$2:$S$11000="MAYOR")*(creg185!$A$2:$A$11000=$A4),ROW(creg185!$S$2:$S$11000)-ROW(creg185!$S$2)+1),COUNTIF($A$3:$A4,$A4))),"")</f>
        <v>METROGAS DE COLOMBIA S.A. E.S.P.</v>
      </c>
    </row>
    <row r="5" spans="1:2" x14ac:dyDescent="0.2">
      <c r="A5" s="5">
        <v>46204</v>
      </c>
      <c r="B5" s="4" t="str">
        <f t="array" ref="B5">IFERROR(INDEX(creg185!$B$2:$B$11000,SMALL(IF((creg185!$S$2:$S$11000="MAYOR")*(creg185!$A$2:$A$11000=$A5),ROW(creg185!$S$2:$S$11000)-ROW(creg185!$S$2)+1),COUNTIF($A$3:$A5,$A5))),"")</f>
        <v/>
      </c>
    </row>
    <row r="6" spans="1:2" x14ac:dyDescent="0.2">
      <c r="A6" s="5">
        <v>46204</v>
      </c>
      <c r="B6" s="4" t="str">
        <f t="array" ref="B6">IFERROR(INDEX(creg185!$B$2:$B$11000,SMALL(IF((creg185!$S$2:$S$11000="MAYOR")*(creg185!$A$2:$A$11000=$A6),ROW(creg185!$S$2:$S$11000)-ROW(creg185!$S$2)+1),COUNTIF($A$3:$A6,$A6))),"")</f>
        <v/>
      </c>
    </row>
    <row r="7" spans="1:2" x14ac:dyDescent="0.2">
      <c r="A7" s="5">
        <v>46204</v>
      </c>
      <c r="B7" s="4" t="str">
        <f t="array" ref="B7">IFERROR(INDEX(creg185!$B$2:$B$11000,SMALL(IF((creg185!$S$2:$S$11000="MAYOR")*(creg185!$A$2:$A$11000=$A7),ROW(creg185!$S$2:$S$11000)-ROW(creg185!$S$2)+1),COUNTIF($A$3:$A7,$A7))),"")</f>
        <v/>
      </c>
    </row>
    <row r="8" spans="1:2" x14ac:dyDescent="0.2">
      <c r="A8" s="5">
        <v>46204</v>
      </c>
      <c r="B8" s="4" t="str">
        <f t="array" ref="B8">IFERROR(INDEX(creg185!$B$2:$B$11000,SMALL(IF((creg185!$S$2:$S$11000="MAYOR")*(creg185!$A$2:$A$11000=$A8),ROW(creg185!$S$2:$S$11000)-ROW(creg185!$S$2)+1),COUNTIF($A$3:$A8,$A8))),"")</f>
        <v/>
      </c>
    </row>
    <row r="9" spans="1:2" x14ac:dyDescent="0.2">
      <c r="A9" s="5">
        <v>46204</v>
      </c>
      <c r="B9" s="4" t="str">
        <f t="array" ref="B9">IFERROR(INDEX(creg185!$B$2:$B$11000,SMALL(IF((creg185!$S$2:$S$11000="MAYOR")*(creg185!$A$2:$A$11000=$A9),ROW(creg185!$S$2:$S$11000)-ROW(creg185!$S$2)+1),COUNTIF($A$3:$A9,$A9))),"")</f>
        <v/>
      </c>
    </row>
    <row r="10" spans="1:2" x14ac:dyDescent="0.2">
      <c r="A10" s="5">
        <v>46204</v>
      </c>
      <c r="B10" s="4" t="str">
        <f t="array" ref="B10">IFERROR(INDEX(creg185!$B$2:$B$11000,SMALL(IF((creg185!$S$2:$S$11000="MAYOR")*(creg185!$A$2:$A$11000=$A10),ROW(creg185!$S$2:$S$11000)-ROW(creg185!$S$2)+1),COUNTIF($A$3:$A10,$A10))),"")</f>
        <v/>
      </c>
    </row>
    <row r="11" spans="1:2" x14ac:dyDescent="0.2">
      <c r="A11" s="5">
        <v>46204</v>
      </c>
      <c r="B11" s="4" t="str">
        <f t="array" ref="B11">IFERROR(INDEX(creg185!$B$2:$B$11000,SMALL(IF((creg185!$S$2:$S$11000="MAYOR")*(creg185!$A$2:$A$11000=$A11),ROW(creg185!$S$2:$S$11000)-ROW(creg185!$S$2)+1),COUNTIF($A$3:$A11,$A11))),"")</f>
        <v/>
      </c>
    </row>
    <row r="12" spans="1:2" x14ac:dyDescent="0.2">
      <c r="A12" s="5">
        <v>46204</v>
      </c>
      <c r="B12" s="4" t="str">
        <f t="array" ref="B12">IFERROR(INDEX(creg185!$B$2:$B$11000,SMALL(IF((creg185!$S$2:$S$11000="MAYOR")*(creg185!$A$2:$A$11000=$A12),ROW(creg185!$S$2:$S$11000)-ROW(creg185!$S$2)+1),COUNTIF($A$3:$A12,$A12))),"")</f>
        <v/>
      </c>
    </row>
    <row r="15" spans="1:2" x14ac:dyDescent="0.2">
      <c r="A15" t="s">
        <v>3</v>
      </c>
    </row>
    <row r="16" spans="1:2" x14ac:dyDescent="0.2">
      <c r="A16" s="2" t="s">
        <v>0</v>
      </c>
      <c r="B16" s="3" t="s">
        <v>1</v>
      </c>
    </row>
    <row r="17" spans="1:2" x14ac:dyDescent="0.2">
      <c r="A17" s="5">
        <v>46204</v>
      </c>
      <c r="B17" s="4" t="str">
        <f t="array" ref="B17">IFERROR(INDEX(creg185!$B$2:$B$11000,SMALL(IF((creg185!$T$2:$T$11000="MENOR")*(creg185!$A$2:$A$11000=$A17),ROW(creg185!$S$2:$S$11000)-ROW(creg185!$S$2)+1),COUNTIF($A$17:$A17,$A17))),"")</f>
        <v>CENIT TRANSPORTEYLOGÍSTICA DE HIDROCARBUROS S.A.S</v>
      </c>
    </row>
    <row r="18" spans="1:2" x14ac:dyDescent="0.2">
      <c r="A18" s="5">
        <v>46204</v>
      </c>
      <c r="B18" s="4" t="str">
        <f t="array" ref="B18">IFERROR(INDEX(creg185!$B$2:$B$11000,SMALL(IF((creg185!$T$2:$T$11000="MENOR")*(creg185!$A$2:$A$11000=$A18),ROW(creg185!$S$2:$S$11000)-ROW(creg185!$S$2)+1),COUNTIF($A$17:$A18,$A18))),"")</f>
        <v>ENEL COLOMBIA S.A. E.S.P</v>
      </c>
    </row>
    <row r="19" spans="1:2" x14ac:dyDescent="0.2">
      <c r="A19" s="5">
        <v>46204</v>
      </c>
      <c r="B19" s="4" t="str">
        <f t="array" ref="B19">IFERROR(INDEX(creg185!$B$2:$B$11000,SMALL(IF((creg185!$T$2:$T$11000="MENOR")*(creg185!$A$2:$A$11000=$A19),ROW(creg185!$S$2:$S$11000)-ROW(creg185!$S$2)+1),COUNTIF($A$17:$A19,$A19))),"")</f>
        <v>ORGANIZACION TERPEL S.A.</v>
      </c>
    </row>
    <row r="20" spans="1:2" x14ac:dyDescent="0.2">
      <c r="A20" s="5">
        <v>46204</v>
      </c>
      <c r="B20" s="4" t="str">
        <f t="array" ref="B20">IFERROR(INDEX(creg185!$B$2:$B$11000,SMALL(IF((creg185!$T$2:$T$11000="MENOR")*(creg185!$A$2:$A$11000=$A20),ROW(creg185!$S$2:$S$11000)-ROW(creg185!$S$2)+1),COUNTIF($A$17:$A20,$A20))),"")</f>
        <v>PERENCO COLOMBIA LTD.</v>
      </c>
    </row>
    <row r="21" spans="1:2" x14ac:dyDescent="0.2">
      <c r="A21" s="5">
        <v>46204</v>
      </c>
      <c r="B21" s="4" t="str">
        <f t="array" ref="B21">IFERROR(INDEX(creg185!$B$2:$B$11000,SMALL(IF((creg185!$T$2:$T$11000="MENOR")*(creg185!$A$2:$A$11000=$A21),ROW(creg185!$S$2:$S$11000)-ROW(creg185!$S$2)+1),COUNTIF($A$17:$A21,$A21))),"")</f>
        <v/>
      </c>
    </row>
    <row r="22" spans="1:2" x14ac:dyDescent="0.2">
      <c r="A22" s="5">
        <v>46204</v>
      </c>
      <c r="B22" s="4" t="str">
        <f t="array" ref="B22">IFERROR(INDEX(creg185!$B$2:$B$11000,SMALL(IF((creg185!$T$2:$T$11000="MENOR")*(creg185!$A$2:$A$11000=$A22),ROW(creg185!$S$2:$S$11000)-ROW(creg185!$S$2)+1),COUNTIF($A$17:$A22,$A22))),"")</f>
        <v/>
      </c>
    </row>
    <row r="23" spans="1:2" x14ac:dyDescent="0.2">
      <c r="A23" s="5">
        <v>46204</v>
      </c>
      <c r="B23" s="4" t="str">
        <f t="array" ref="B23">IFERROR(INDEX(creg185!$B$2:$B$11000,SMALL(IF((creg185!$T$2:$T$11000="MENOR")*(creg185!$A$2:$A$11000=$A23),ROW(creg185!$S$2:$S$11000)-ROW(creg185!$S$2)+1),COUNTIF($A$17:$A23,$A23))),"")</f>
        <v/>
      </c>
    </row>
  </sheetData>
  <pageMargins left="0.7" right="0.7" top="0.75" bottom="0.75" header="0.3" footer="0.3"/>
  <pageSetup orientation="portrait" horizontalDpi="200" verticalDpi="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E05F5-9064-49A7-AF98-C3CE6727CF72}">
  <dimension ref="A1:B23"/>
  <sheetViews>
    <sheetView workbookViewId="0">
      <selection sqref="A1:A1048576"/>
    </sheetView>
  </sheetViews>
  <sheetFormatPr baseColWidth="10" defaultRowHeight="12.75" x14ac:dyDescent="0.2"/>
  <cols>
    <col min="2" max="2" width="56.7109375" customWidth="1"/>
    <col min="3" max="3" width="46.28515625" customWidth="1"/>
  </cols>
  <sheetData>
    <row r="1" spans="1:2" x14ac:dyDescent="0.2">
      <c r="A1" t="s">
        <v>2</v>
      </c>
    </row>
    <row r="2" spans="1:2" x14ac:dyDescent="0.2">
      <c r="A2" s="2" t="s">
        <v>0</v>
      </c>
      <c r="B2" s="2" t="s">
        <v>1</v>
      </c>
    </row>
    <row r="3" spans="1:2" x14ac:dyDescent="0.2">
      <c r="A3" s="5">
        <v>46213</v>
      </c>
      <c r="B3" s="4" t="str">
        <f t="array" ref="B3">IFERROR(INDEX(creg185!$B$2:$B$11000,SMALL(IF((creg185!$S$2:$S$11000="MAYOR")*(creg185!$A$2:$A$11000=$A3),ROW(creg185!$S$2:$S$11000)-ROW(creg185!$S$2)+1),COUNTIF($A$3:$A3,$A3))),"")</f>
        <v>METROGAS DE COLOMBIA S.A. E.S.P.</v>
      </c>
    </row>
    <row r="4" spans="1:2" x14ac:dyDescent="0.2">
      <c r="A4" s="5">
        <v>46213</v>
      </c>
      <c r="B4" s="4" t="str">
        <f t="array" ref="B4">IFERROR(INDEX(creg185!$B$2:$B$11000,SMALL(IF((creg185!$S$2:$S$11000="MAYOR")*(creg185!$A$2:$A$11000=$A4),ROW(creg185!$S$2:$S$11000)-ROW(creg185!$S$2)+1),COUNTIF($A$3:$A4,$A4))),"")</f>
        <v>PERENCO COLOMBIA LTD.</v>
      </c>
    </row>
    <row r="5" spans="1:2" x14ac:dyDescent="0.2">
      <c r="A5" s="5">
        <v>46213</v>
      </c>
      <c r="B5" s="4" t="str">
        <f t="array" ref="B5">IFERROR(INDEX(creg185!$B$2:$B$11000,SMALL(IF((creg185!$S$2:$S$11000="MAYOR")*(creg185!$A$2:$A$11000=$A5),ROW(creg185!$S$2:$S$11000)-ROW(creg185!$S$2)+1),COUNTIF($A$3:$A5,$A5))),"")</f>
        <v/>
      </c>
    </row>
    <row r="6" spans="1:2" x14ac:dyDescent="0.2">
      <c r="A6" s="5">
        <v>46213</v>
      </c>
      <c r="B6" s="4" t="str">
        <f t="array" ref="B6">IFERROR(INDEX(creg185!$B$2:$B$11000,SMALL(IF((creg185!$S$2:$S$11000="MAYOR")*(creg185!$A$2:$A$11000=$A6),ROW(creg185!$S$2:$S$11000)-ROW(creg185!$S$2)+1),COUNTIF($A$3:$A6,$A6))),"")</f>
        <v/>
      </c>
    </row>
    <row r="7" spans="1:2" x14ac:dyDescent="0.2">
      <c r="A7" s="5">
        <v>46213</v>
      </c>
      <c r="B7" s="4" t="str">
        <f t="array" ref="B7">IFERROR(INDEX(creg185!$B$2:$B$11000,SMALL(IF((creg185!$S$2:$S$11000="MAYOR")*(creg185!$A$2:$A$11000=$A7),ROW(creg185!$S$2:$S$11000)-ROW(creg185!$S$2)+1),COUNTIF($A$3:$A7,$A7))),"")</f>
        <v/>
      </c>
    </row>
    <row r="8" spans="1:2" x14ac:dyDescent="0.2">
      <c r="A8" s="5">
        <v>46213</v>
      </c>
      <c r="B8" s="4" t="str">
        <f t="array" ref="B8">IFERROR(INDEX(creg185!$B$2:$B$11000,SMALL(IF((creg185!$S$2:$S$11000="MAYOR")*(creg185!$A$2:$A$11000=$A8),ROW(creg185!$S$2:$S$11000)-ROW(creg185!$S$2)+1),COUNTIF($A$3:$A8,$A8))),"")</f>
        <v/>
      </c>
    </row>
    <row r="9" spans="1:2" x14ac:dyDescent="0.2">
      <c r="A9" s="5">
        <v>46213</v>
      </c>
      <c r="B9" s="4" t="str">
        <f t="array" ref="B9">IFERROR(INDEX(creg185!$B$2:$B$11000,SMALL(IF((creg185!$S$2:$S$11000="MAYOR")*(creg185!$A$2:$A$11000=$A9),ROW(creg185!$S$2:$S$11000)-ROW(creg185!$S$2)+1),COUNTIF($A$3:$A9,$A9))),"")</f>
        <v/>
      </c>
    </row>
    <row r="10" spans="1:2" x14ac:dyDescent="0.2">
      <c r="A10" s="5">
        <v>46213</v>
      </c>
      <c r="B10" s="4" t="str">
        <f t="array" ref="B10">IFERROR(INDEX(creg185!$B$2:$B$11000,SMALL(IF((creg185!$S$2:$S$11000="MAYOR")*(creg185!$A$2:$A$11000=$A10),ROW(creg185!$S$2:$S$11000)-ROW(creg185!$S$2)+1),COUNTIF($A$3:$A10,$A10))),"")</f>
        <v/>
      </c>
    </row>
    <row r="11" spans="1:2" x14ac:dyDescent="0.2">
      <c r="A11" s="5">
        <v>46213</v>
      </c>
      <c r="B11" s="4" t="str">
        <f t="array" ref="B11">IFERROR(INDEX(creg185!$B$2:$B$11000,SMALL(IF((creg185!$S$2:$S$11000="MAYOR")*(creg185!$A$2:$A$11000=$A11),ROW(creg185!$S$2:$S$11000)-ROW(creg185!$S$2)+1),COUNTIF($A$3:$A11,$A11))),"")</f>
        <v/>
      </c>
    </row>
    <row r="12" spans="1:2" x14ac:dyDescent="0.2">
      <c r="A12" s="5">
        <v>46213</v>
      </c>
      <c r="B12" s="4" t="str">
        <f t="array" ref="B12">IFERROR(INDEX(creg185!$B$2:$B$11000,SMALL(IF((creg185!$S$2:$S$11000="MAYOR")*(creg185!$A$2:$A$11000=$A12),ROW(creg185!$S$2:$S$11000)-ROW(creg185!$S$2)+1),COUNTIF($A$3:$A12,$A12))),"")</f>
        <v/>
      </c>
    </row>
    <row r="15" spans="1:2" x14ac:dyDescent="0.2">
      <c r="A15" t="s">
        <v>3</v>
      </c>
    </row>
    <row r="16" spans="1:2" x14ac:dyDescent="0.2">
      <c r="A16" s="2" t="s">
        <v>0</v>
      </c>
      <c r="B16" s="3" t="s">
        <v>1</v>
      </c>
    </row>
    <row r="17" spans="1:2" x14ac:dyDescent="0.2">
      <c r="A17" s="5">
        <v>46213</v>
      </c>
      <c r="B17" s="4" t="str">
        <f t="array" ref="B17">IFERROR(INDEX(creg185!$B$2:$B$11000,SMALL(IF((creg185!$T$2:$T$11000="MENOR")*(creg185!$A$2:$A$11000=$A17),ROW(creg185!$S$2:$S$11000)-ROW(creg185!$S$2)+1),COUNTIF($A$17:$A17,$A17))),"")</f>
        <v>CENIT TRANSPORTEYLOGÍSTICA DE HIDROCARBUROS S.A.S</v>
      </c>
    </row>
    <row r="18" spans="1:2" x14ac:dyDescent="0.2">
      <c r="A18" s="5">
        <v>46213</v>
      </c>
      <c r="B18" s="4" t="str">
        <f t="array" ref="B18">IFERROR(INDEX(creg185!$B$2:$B$11000,SMALL(IF((creg185!$T$2:$T$11000="MENOR")*(creg185!$A$2:$A$11000=$A18),ROW(creg185!$S$2:$S$11000)-ROW(creg185!$S$2)+1),COUNTIF($A$17:$A18,$A18))),"")</f>
        <v>GASES DEL CARIBE</v>
      </c>
    </row>
    <row r="19" spans="1:2" x14ac:dyDescent="0.2">
      <c r="A19" s="5">
        <v>46213</v>
      </c>
      <c r="B19" s="4" t="str">
        <f t="array" ref="B19">IFERROR(INDEX(creg185!$B$2:$B$11000,SMALL(IF((creg185!$T$2:$T$11000="MENOR")*(creg185!$A$2:$A$11000=$A19),ROW(creg185!$S$2:$S$11000)-ROW(creg185!$S$2)+1),COUNTIF($A$17:$A19,$A19))),"")</f>
        <v>ORGANIZACION TERPEL S.A.</v>
      </c>
    </row>
    <row r="20" spans="1:2" x14ac:dyDescent="0.2">
      <c r="A20" s="5">
        <v>46213</v>
      </c>
      <c r="B20" s="4" t="str">
        <f t="array" ref="B20">IFERROR(INDEX(creg185!$B$2:$B$11000,SMALL(IF((creg185!$T$2:$T$11000="MENOR")*(creg185!$A$2:$A$11000=$A20),ROW(creg185!$S$2:$S$11000)-ROW(creg185!$S$2)+1),COUNTIF($A$17:$A20,$A20))),"")</f>
        <v/>
      </c>
    </row>
    <row r="21" spans="1:2" x14ac:dyDescent="0.2">
      <c r="A21" s="5">
        <v>46213</v>
      </c>
      <c r="B21" s="4" t="str">
        <f t="array" ref="B21">IFERROR(INDEX(creg185!$B$2:$B$11000,SMALL(IF((creg185!$T$2:$T$11000="MENOR")*(creg185!$A$2:$A$11000=$A21),ROW(creg185!$S$2:$S$11000)-ROW(creg185!$S$2)+1),COUNTIF($A$17:$A21,$A21))),"")</f>
        <v/>
      </c>
    </row>
    <row r="22" spans="1:2" x14ac:dyDescent="0.2">
      <c r="A22" s="5">
        <v>46213</v>
      </c>
      <c r="B22" s="4" t="str">
        <f t="array" ref="B22">IFERROR(INDEX(creg185!$B$2:$B$11000,SMALL(IF((creg185!$T$2:$T$11000="MENOR")*(creg185!$A$2:$A$11000=$A22),ROW(creg185!$S$2:$S$11000)-ROW(creg185!$S$2)+1),COUNTIF($A$17:$A22,$A22))),"")</f>
        <v/>
      </c>
    </row>
    <row r="23" spans="1:2" x14ac:dyDescent="0.2">
      <c r="A23" s="5">
        <v>46213</v>
      </c>
      <c r="B23" s="4" t="str">
        <f t="array" ref="B23">IFERROR(INDEX(creg185!$B$2:$B$11000,SMALL(IF((creg185!$T$2:$T$11000="MENOR")*(creg185!$A$2:$A$11000=$A23),ROW(creg185!$S$2:$S$11000)-ROW(creg185!$S$2)+1),COUNTIF($A$17:$A23,$A23))),"")</f>
        <v/>
      </c>
    </row>
  </sheetData>
  <pageMargins left="0.7" right="0.7" top="0.75" bottom="0.75" header="0.3" footer="0.3"/>
  <pageSetup orientation="portrait" horizontalDpi="200" verticalDpi="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1B54A-D41A-4E27-B788-148A806F0461}">
  <dimension ref="A1:B23"/>
  <sheetViews>
    <sheetView workbookViewId="0">
      <selection activeCell="B37" sqref="B37"/>
    </sheetView>
  </sheetViews>
  <sheetFormatPr baseColWidth="10" defaultRowHeight="12.75" x14ac:dyDescent="0.2"/>
  <cols>
    <col min="2" max="2" width="56.7109375" customWidth="1"/>
    <col min="3" max="3" width="46.28515625" customWidth="1"/>
  </cols>
  <sheetData>
    <row r="1" spans="1:2" x14ac:dyDescent="0.2">
      <c r="A1" t="s">
        <v>2</v>
      </c>
    </row>
    <row r="2" spans="1:2" x14ac:dyDescent="0.2">
      <c r="A2" s="2" t="s">
        <v>0</v>
      </c>
      <c r="B2" s="2" t="s">
        <v>1</v>
      </c>
    </row>
    <row r="3" spans="1:2" x14ac:dyDescent="0.2">
      <c r="A3" s="5">
        <v>46214</v>
      </c>
      <c r="B3" s="4" t="str">
        <f t="array" ref="B3">IFERROR(INDEX(creg185!$B$2:$B$11000,SMALL(IF((creg185!$S$2:$S$11000="MAYOR")*(creg185!$A$2:$A$11000=$A3),ROW(creg185!$S$2:$S$11000)-ROW(creg185!$S$2)+1),COUNTIF($A$3:$A3,$A3))),"")</f>
        <v>GNI GAS NATURAL INDUSTRIAL DE COLOMBIA S.A. ESP</v>
      </c>
    </row>
    <row r="4" spans="1:2" x14ac:dyDescent="0.2">
      <c r="A4" s="5">
        <v>46214</v>
      </c>
      <c r="B4" s="4" t="str">
        <f t="array" ref="B4">IFERROR(INDEX(creg185!$B$2:$B$11000,SMALL(IF((creg185!$S$2:$S$11000="MAYOR")*(creg185!$A$2:$A$11000=$A4),ROW(creg185!$S$2:$S$11000)-ROW(creg185!$S$2)+1),COUNTIF($A$3:$A4,$A4))),"")</f>
        <v>PERENCO COLOMBIA LTD.</v>
      </c>
    </row>
    <row r="5" spans="1:2" x14ac:dyDescent="0.2">
      <c r="A5" s="5">
        <v>46214</v>
      </c>
      <c r="B5" s="4" t="str">
        <f t="array" ref="B5">IFERROR(INDEX(creg185!$B$2:$B$11000,SMALL(IF((creg185!$S$2:$S$11000="MAYOR")*(creg185!$A$2:$A$11000=$A5),ROW(creg185!$S$2:$S$11000)-ROW(creg185!$S$2)+1),COUNTIF($A$3:$A5,$A5))),"")</f>
        <v/>
      </c>
    </row>
    <row r="6" spans="1:2" x14ac:dyDescent="0.2">
      <c r="A6" s="5">
        <v>46214</v>
      </c>
      <c r="B6" s="4" t="str">
        <f t="array" ref="B6">IFERROR(INDEX(creg185!$B$2:$B$11000,SMALL(IF((creg185!$S$2:$S$11000="MAYOR")*(creg185!$A$2:$A$11000=$A6),ROW(creg185!$S$2:$S$11000)-ROW(creg185!$S$2)+1),COUNTIF($A$3:$A6,$A6))),"")</f>
        <v/>
      </c>
    </row>
    <row r="7" spans="1:2" x14ac:dyDescent="0.2">
      <c r="A7" s="5">
        <v>46214</v>
      </c>
      <c r="B7" s="4" t="str">
        <f t="array" ref="B7">IFERROR(INDEX(creg185!$B$2:$B$11000,SMALL(IF((creg185!$S$2:$S$11000="MAYOR")*(creg185!$A$2:$A$11000=$A7),ROW(creg185!$S$2:$S$11000)-ROW(creg185!$S$2)+1),COUNTIF($A$3:$A7,$A7))),"")</f>
        <v/>
      </c>
    </row>
    <row r="8" spans="1:2" x14ac:dyDescent="0.2">
      <c r="A8" s="5">
        <v>46214</v>
      </c>
      <c r="B8" s="4" t="str">
        <f t="array" ref="B8">IFERROR(INDEX(creg185!$B$2:$B$11000,SMALL(IF((creg185!$S$2:$S$11000="MAYOR")*(creg185!$A$2:$A$11000=$A8),ROW(creg185!$S$2:$S$11000)-ROW(creg185!$S$2)+1),COUNTIF($A$3:$A8,$A8))),"")</f>
        <v/>
      </c>
    </row>
    <row r="9" spans="1:2" x14ac:dyDescent="0.2">
      <c r="A9" s="5">
        <v>46214</v>
      </c>
      <c r="B9" s="4" t="str">
        <f t="array" ref="B9">IFERROR(INDEX(creg185!$B$2:$B$11000,SMALL(IF((creg185!$S$2:$S$11000="MAYOR")*(creg185!$A$2:$A$11000=$A9),ROW(creg185!$S$2:$S$11000)-ROW(creg185!$S$2)+1),COUNTIF($A$3:$A9,$A9))),"")</f>
        <v/>
      </c>
    </row>
    <row r="10" spans="1:2" x14ac:dyDescent="0.2">
      <c r="A10" s="5">
        <v>46214</v>
      </c>
      <c r="B10" s="4" t="str">
        <f t="array" ref="B10">IFERROR(INDEX(creg185!$B$2:$B$11000,SMALL(IF((creg185!$S$2:$S$11000="MAYOR")*(creg185!$A$2:$A$11000=$A10),ROW(creg185!$S$2:$S$11000)-ROW(creg185!$S$2)+1),COUNTIF($A$3:$A10,$A10))),"")</f>
        <v/>
      </c>
    </row>
    <row r="11" spans="1:2" x14ac:dyDescent="0.2">
      <c r="A11" s="5">
        <v>46214</v>
      </c>
      <c r="B11" s="4" t="str">
        <f t="array" ref="B11">IFERROR(INDEX(creg185!$B$2:$B$11000,SMALL(IF((creg185!$S$2:$S$11000="MAYOR")*(creg185!$A$2:$A$11000=$A11),ROW(creg185!$S$2:$S$11000)-ROW(creg185!$S$2)+1),COUNTIF($A$3:$A11,$A11))),"")</f>
        <v/>
      </c>
    </row>
    <row r="12" spans="1:2" x14ac:dyDescent="0.2">
      <c r="A12" s="5">
        <v>46214</v>
      </c>
      <c r="B12" s="4" t="str">
        <f t="array" ref="B12">IFERROR(INDEX(creg185!$B$2:$B$11000,SMALL(IF((creg185!$S$2:$S$11000="MAYOR")*(creg185!$A$2:$A$11000=$A12),ROW(creg185!$S$2:$S$11000)-ROW(creg185!$S$2)+1),COUNTIF($A$3:$A12,$A12))),"")</f>
        <v/>
      </c>
    </row>
    <row r="15" spans="1:2" x14ac:dyDescent="0.2">
      <c r="A15" t="s">
        <v>3</v>
      </c>
    </row>
    <row r="16" spans="1:2" x14ac:dyDescent="0.2">
      <c r="A16" s="2" t="s">
        <v>0</v>
      </c>
      <c r="B16" s="3" t="s">
        <v>1</v>
      </c>
    </row>
    <row r="17" spans="1:2" x14ac:dyDescent="0.2">
      <c r="A17" s="5">
        <v>46214</v>
      </c>
      <c r="B17" s="4" t="str">
        <f t="array" ref="B17">IFERROR(INDEX(creg185!$B$2:$B$11000,SMALL(IF((creg185!$T$2:$T$11000="MENOR")*(creg185!$A$2:$A$11000=$A17),ROW(creg185!$S$2:$S$11000)-ROW(creg185!$S$2)+1),COUNTIF($A$17:$A17,$A17))),"")</f>
        <v>GASES DEL CARIBE</v>
      </c>
    </row>
    <row r="18" spans="1:2" x14ac:dyDescent="0.2">
      <c r="A18" s="5">
        <v>46214</v>
      </c>
      <c r="B18" s="4" t="str">
        <f t="array" ref="B18">IFERROR(INDEX(creg185!$B$2:$B$11000,SMALL(IF((creg185!$T$2:$T$11000="MENOR")*(creg185!$A$2:$A$11000=$A18),ROW(creg185!$S$2:$S$11000)-ROW(creg185!$S$2)+1),COUNTIF($A$17:$A18,$A18))),"")</f>
        <v>ORGANIZACION TERPEL S.A.</v>
      </c>
    </row>
    <row r="19" spans="1:2" x14ac:dyDescent="0.2">
      <c r="A19" s="5">
        <v>46214</v>
      </c>
      <c r="B19" s="4" t="str">
        <f t="array" ref="B19">IFERROR(INDEX(creg185!$B$2:$B$11000,SMALL(IF((creg185!$T$2:$T$11000="MENOR")*(creg185!$A$2:$A$11000=$A19),ROW(creg185!$S$2:$S$11000)-ROW(creg185!$S$2)+1),COUNTIF($A$17:$A19,$A19))),"")</f>
        <v/>
      </c>
    </row>
    <row r="20" spans="1:2" x14ac:dyDescent="0.2">
      <c r="A20" s="5">
        <v>46214</v>
      </c>
      <c r="B20" s="4" t="str">
        <f t="array" ref="B20">IFERROR(INDEX(creg185!$B$2:$B$11000,SMALL(IF((creg185!$T$2:$T$11000="MENOR")*(creg185!$A$2:$A$11000=$A20),ROW(creg185!$S$2:$S$11000)-ROW(creg185!$S$2)+1),COUNTIF($A$17:$A20,$A20))),"")</f>
        <v/>
      </c>
    </row>
    <row r="21" spans="1:2" x14ac:dyDescent="0.2">
      <c r="A21" s="5">
        <v>46214</v>
      </c>
      <c r="B21" s="4" t="str">
        <f t="array" ref="B21">IFERROR(INDEX(creg185!$B$2:$B$11000,SMALL(IF((creg185!$T$2:$T$11000="MENOR")*(creg185!$A$2:$A$11000=$A21),ROW(creg185!$S$2:$S$11000)-ROW(creg185!$S$2)+1),COUNTIF($A$17:$A21,$A21))),"")</f>
        <v/>
      </c>
    </row>
    <row r="22" spans="1:2" x14ac:dyDescent="0.2">
      <c r="A22" s="5">
        <v>46214</v>
      </c>
      <c r="B22" s="4" t="str">
        <f t="array" ref="B22">IFERROR(INDEX(creg185!$B$2:$B$11000,SMALL(IF((creg185!$T$2:$T$11000="MENOR")*(creg185!$A$2:$A$11000=$A22),ROW(creg185!$S$2:$S$11000)-ROW(creg185!$S$2)+1),COUNTIF($A$17:$A22,$A22))),"")</f>
        <v/>
      </c>
    </row>
    <row r="23" spans="1:2" x14ac:dyDescent="0.2">
      <c r="A23" s="5">
        <v>46214</v>
      </c>
      <c r="B23" s="4" t="str">
        <f t="array" ref="B23">IFERROR(INDEX(creg185!$B$2:$B$11000,SMALL(IF((creg185!$T$2:$T$11000="MENOR")*(creg185!$A$2:$A$11000=$A23),ROW(creg185!$S$2:$S$11000)-ROW(creg185!$S$2)+1),COUNTIF($A$17:$A23,$A23))),"")</f>
        <v/>
      </c>
    </row>
  </sheetData>
  <pageMargins left="0.7" right="0.7" top="0.75" bottom="0.75" header="0.3" footer="0.3"/>
  <pageSetup orientation="portrait" horizontalDpi="200" verticalDpi="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82F45-C10A-4276-BE76-81900CAC0CC8}">
  <dimension ref="A1:B23"/>
  <sheetViews>
    <sheetView workbookViewId="0">
      <selection activeCell="C10" sqref="C10"/>
    </sheetView>
  </sheetViews>
  <sheetFormatPr baseColWidth="10" defaultRowHeight="12.75" x14ac:dyDescent="0.2"/>
  <cols>
    <col min="2" max="2" width="56.7109375" customWidth="1"/>
    <col min="3" max="3" width="46.28515625" customWidth="1"/>
  </cols>
  <sheetData>
    <row r="1" spans="1:2" x14ac:dyDescent="0.2">
      <c r="A1" t="s">
        <v>2</v>
      </c>
    </row>
    <row r="2" spans="1:2" x14ac:dyDescent="0.2">
      <c r="A2" s="2" t="s">
        <v>0</v>
      </c>
      <c r="B2" s="2" t="s">
        <v>1</v>
      </c>
    </row>
    <row r="3" spans="1:2" x14ac:dyDescent="0.2">
      <c r="A3" s="5">
        <v>46215</v>
      </c>
      <c r="B3" s="4" t="str">
        <f t="array" ref="B3">IFERROR(INDEX(creg185!$B$2:$B$11000,SMALL(IF((creg185!$S$2:$S$11000="MAYOR")*(creg185!$A$2:$A$11000=$A3),ROW(creg185!$S$2:$S$11000)-ROW(creg185!$S$2)+1),COUNTIF($A$3:$A3,$A3))),"")</f>
        <v>VANTI SA ESP</v>
      </c>
    </row>
    <row r="4" spans="1:2" x14ac:dyDescent="0.2">
      <c r="A4" s="5">
        <v>46215</v>
      </c>
      <c r="B4" s="4" t="str">
        <f t="array" ref="B4">IFERROR(INDEX(creg185!$B$2:$B$11000,SMALL(IF((creg185!$S$2:$S$11000="MAYOR")*(creg185!$A$2:$A$11000=$A4),ROW(creg185!$S$2:$S$11000)-ROW(creg185!$S$2)+1),COUNTIF($A$3:$A4,$A4))),"")</f>
        <v/>
      </c>
    </row>
    <row r="5" spans="1:2" x14ac:dyDescent="0.2">
      <c r="A5" s="5">
        <v>46215</v>
      </c>
      <c r="B5" s="4" t="str">
        <f t="array" ref="B5">IFERROR(INDEX(creg185!$B$2:$B$11000,SMALL(IF((creg185!$S$2:$S$11000="MAYOR")*(creg185!$A$2:$A$11000=$A5),ROW(creg185!$S$2:$S$11000)-ROW(creg185!$S$2)+1),COUNTIF($A$3:$A5,$A5))),"")</f>
        <v/>
      </c>
    </row>
    <row r="6" spans="1:2" x14ac:dyDescent="0.2">
      <c r="A6" s="5">
        <v>46215</v>
      </c>
      <c r="B6" s="4" t="str">
        <f t="array" ref="B6">IFERROR(INDEX(creg185!$B$2:$B$11000,SMALL(IF((creg185!$S$2:$S$11000="MAYOR")*(creg185!$A$2:$A$11000=$A6),ROW(creg185!$S$2:$S$11000)-ROW(creg185!$S$2)+1),COUNTIF($A$3:$A6,$A6))),"")</f>
        <v/>
      </c>
    </row>
    <row r="7" spans="1:2" x14ac:dyDescent="0.2">
      <c r="A7" s="5">
        <v>46215</v>
      </c>
      <c r="B7" s="4" t="str">
        <f t="array" ref="B7">IFERROR(INDEX(creg185!$B$2:$B$11000,SMALL(IF((creg185!$S$2:$S$11000="MAYOR")*(creg185!$A$2:$A$11000=$A7),ROW(creg185!$S$2:$S$11000)-ROW(creg185!$S$2)+1),COUNTIF($A$3:$A7,$A7))),"")</f>
        <v/>
      </c>
    </row>
    <row r="8" spans="1:2" x14ac:dyDescent="0.2">
      <c r="A8" s="5">
        <v>46215</v>
      </c>
      <c r="B8" s="4" t="str">
        <f t="array" ref="B8">IFERROR(INDEX(creg185!$B$2:$B$11000,SMALL(IF((creg185!$S$2:$S$11000="MAYOR")*(creg185!$A$2:$A$11000=$A8),ROW(creg185!$S$2:$S$11000)-ROW(creg185!$S$2)+1),COUNTIF($A$3:$A8,$A8))),"")</f>
        <v/>
      </c>
    </row>
    <row r="9" spans="1:2" x14ac:dyDescent="0.2">
      <c r="A9" s="5">
        <v>46215</v>
      </c>
      <c r="B9" s="4" t="str">
        <f t="array" ref="B9">IFERROR(INDEX(creg185!$B$2:$B$11000,SMALL(IF((creg185!$S$2:$S$11000="MAYOR")*(creg185!$A$2:$A$11000=$A9),ROW(creg185!$S$2:$S$11000)-ROW(creg185!$S$2)+1),COUNTIF($A$3:$A9,$A9))),"")</f>
        <v/>
      </c>
    </row>
    <row r="10" spans="1:2" x14ac:dyDescent="0.2">
      <c r="A10" s="5">
        <v>46215</v>
      </c>
      <c r="B10" s="4" t="str">
        <f t="array" ref="B10">IFERROR(INDEX(creg185!$B$2:$B$11000,SMALL(IF((creg185!$S$2:$S$11000="MAYOR")*(creg185!$A$2:$A$11000=$A10),ROW(creg185!$S$2:$S$11000)-ROW(creg185!$S$2)+1),COUNTIF($A$3:$A10,$A10))),"")</f>
        <v/>
      </c>
    </row>
    <row r="11" spans="1:2" x14ac:dyDescent="0.2">
      <c r="A11" s="5">
        <v>46215</v>
      </c>
      <c r="B11" s="4" t="str">
        <f t="array" ref="B11">IFERROR(INDEX(creg185!$B$2:$B$11000,SMALL(IF((creg185!$S$2:$S$11000="MAYOR")*(creg185!$A$2:$A$11000=$A11),ROW(creg185!$S$2:$S$11000)-ROW(creg185!$S$2)+1),COUNTIF($A$3:$A11,$A11))),"")</f>
        <v/>
      </c>
    </row>
    <row r="12" spans="1:2" x14ac:dyDescent="0.2">
      <c r="A12" s="5">
        <v>46215</v>
      </c>
      <c r="B12" s="4" t="str">
        <f t="array" ref="B12">IFERROR(INDEX(creg185!$B$2:$B$11000,SMALL(IF((creg185!$S$2:$S$11000="MAYOR")*(creg185!$A$2:$A$11000=$A12),ROW(creg185!$S$2:$S$11000)-ROW(creg185!$S$2)+1),COUNTIF($A$3:$A12,$A12))),"")</f>
        <v/>
      </c>
    </row>
    <row r="15" spans="1:2" x14ac:dyDescent="0.2">
      <c r="A15" t="s">
        <v>3</v>
      </c>
    </row>
    <row r="16" spans="1:2" x14ac:dyDescent="0.2">
      <c r="A16" s="2" t="s">
        <v>0</v>
      </c>
      <c r="B16" s="3" t="s">
        <v>1</v>
      </c>
    </row>
    <row r="17" spans="1:2" x14ac:dyDescent="0.2">
      <c r="A17" s="5">
        <v>46215</v>
      </c>
      <c r="B17" s="4" t="str">
        <f t="array" ref="B17">IFERROR(INDEX(creg185!$B$2:$B$11000,SMALL(IF((creg185!$T$2:$T$11000="MENOR")*(creg185!$A$2:$A$11000=$A17),ROW(creg185!$S$2:$S$11000)-ROW(creg185!$S$2)+1),COUNTIF($A$17:$A17,$A17))),"")</f>
        <v>GASES DEL CARIBE</v>
      </c>
    </row>
    <row r="18" spans="1:2" x14ac:dyDescent="0.2">
      <c r="A18" s="5">
        <v>46215</v>
      </c>
      <c r="B18" s="4" t="str">
        <f t="array" ref="B18">IFERROR(INDEX(creg185!$B$2:$B$11000,SMALL(IF((creg185!$T$2:$T$11000="MENOR")*(creg185!$A$2:$A$11000=$A18),ROW(creg185!$S$2:$S$11000)-ROW(creg185!$S$2)+1),COUNTIF($A$17:$A18,$A18))),"")</f>
        <v/>
      </c>
    </row>
    <row r="19" spans="1:2" x14ac:dyDescent="0.2">
      <c r="A19" s="5">
        <v>46215</v>
      </c>
      <c r="B19" s="4" t="str">
        <f t="array" ref="B19">IFERROR(INDEX(creg185!$B$2:$B$11000,SMALL(IF((creg185!$T$2:$T$11000="MENOR")*(creg185!$A$2:$A$11000=$A19),ROW(creg185!$S$2:$S$11000)-ROW(creg185!$S$2)+1),COUNTIF($A$17:$A19,$A19))),"")</f>
        <v/>
      </c>
    </row>
    <row r="20" spans="1:2" x14ac:dyDescent="0.2">
      <c r="A20" s="5">
        <v>46215</v>
      </c>
      <c r="B20" s="4" t="str">
        <f t="array" ref="B20">IFERROR(INDEX(creg185!$B$2:$B$11000,SMALL(IF((creg185!$T$2:$T$11000="MENOR")*(creg185!$A$2:$A$11000=$A20),ROW(creg185!$S$2:$S$11000)-ROW(creg185!$S$2)+1),COUNTIF($A$17:$A20,$A20))),"")</f>
        <v/>
      </c>
    </row>
    <row r="21" spans="1:2" x14ac:dyDescent="0.2">
      <c r="A21" s="5">
        <v>46215</v>
      </c>
      <c r="B21" s="4" t="str">
        <f t="array" ref="B21">IFERROR(INDEX(creg185!$B$2:$B$11000,SMALL(IF((creg185!$T$2:$T$11000="MENOR")*(creg185!$A$2:$A$11000=$A21),ROW(creg185!$S$2:$S$11000)-ROW(creg185!$S$2)+1),COUNTIF($A$17:$A21,$A21))),"")</f>
        <v/>
      </c>
    </row>
    <row r="22" spans="1:2" x14ac:dyDescent="0.2">
      <c r="A22" s="5">
        <v>46215</v>
      </c>
      <c r="B22" s="4" t="str">
        <f t="array" ref="B22">IFERROR(INDEX(creg185!$B$2:$B$11000,SMALL(IF((creg185!$T$2:$T$11000="MENOR")*(creg185!$A$2:$A$11000=$A22),ROW(creg185!$S$2:$S$11000)-ROW(creg185!$S$2)+1),COUNTIF($A$17:$A22,$A22))),"")</f>
        <v/>
      </c>
    </row>
    <row r="23" spans="1:2" x14ac:dyDescent="0.2">
      <c r="A23" s="5">
        <v>46215</v>
      </c>
      <c r="B23" s="4" t="str">
        <f t="array" ref="B23">IFERROR(INDEX(creg185!$B$2:$B$11000,SMALL(IF((creg185!$T$2:$T$11000="MENOR")*(creg185!$A$2:$A$11000=$A23),ROW(creg185!$S$2:$S$11000)-ROW(creg185!$S$2)+1),COUNTIF($A$17:$A23,$A23))),"")</f>
        <v/>
      </c>
    </row>
  </sheetData>
  <pageMargins left="0.7" right="0.7" top="0.75" bottom="0.75" header="0.3" footer="0.3"/>
  <pageSetup orientation="portrait" horizontalDpi="200" verticalDpi="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25683-D564-47F8-BDE9-45E9E9BB4B64}">
  <dimension ref="A1:B23"/>
  <sheetViews>
    <sheetView workbookViewId="0">
      <selection sqref="A1:A1048576"/>
    </sheetView>
  </sheetViews>
  <sheetFormatPr baseColWidth="10" defaultRowHeight="12.75" x14ac:dyDescent="0.2"/>
  <cols>
    <col min="2" max="2" width="56.7109375" customWidth="1"/>
    <col min="3" max="3" width="46.28515625" customWidth="1"/>
  </cols>
  <sheetData>
    <row r="1" spans="1:2" x14ac:dyDescent="0.2">
      <c r="A1" t="s">
        <v>2</v>
      </c>
    </row>
    <row r="2" spans="1:2" x14ac:dyDescent="0.2">
      <c r="A2" s="2" t="s">
        <v>0</v>
      </c>
      <c r="B2" s="2" t="s">
        <v>1</v>
      </c>
    </row>
    <row r="3" spans="1:2" x14ac:dyDescent="0.2">
      <c r="A3" s="5">
        <v>46216</v>
      </c>
      <c r="B3" s="4" t="str">
        <f t="array" ref="B3">IFERROR(INDEX(creg185!$B$2:$B$11000,SMALL(IF((creg185!$S$2:$S$11000="MAYOR")*(creg185!$A$2:$A$11000=$A3),ROW(creg185!$S$2:$S$11000)-ROW(creg185!$S$2)+1),COUNTIF($A$3:$A3,$A3))),"")</f>
        <v>ECOPETROL S.A.</v>
      </c>
    </row>
    <row r="4" spans="1:2" x14ac:dyDescent="0.2">
      <c r="A4" s="5">
        <v>46216</v>
      </c>
      <c r="B4" s="4" t="str">
        <f t="array" ref="B4">IFERROR(INDEX(creg185!$B$2:$B$11000,SMALL(IF((creg185!$S$2:$S$11000="MAYOR")*(creg185!$A$2:$A$11000=$A4),ROW(creg185!$S$2:$S$11000)-ROW(creg185!$S$2)+1),COUNTIF($A$3:$A4,$A4))),"")</f>
        <v>EFIGAS GAS NATURAL S.A. E.S.P.</v>
      </c>
    </row>
    <row r="5" spans="1:2" x14ac:dyDescent="0.2">
      <c r="A5" s="5">
        <v>46216</v>
      </c>
      <c r="B5" s="4" t="str">
        <f t="array" ref="B5">IFERROR(INDEX(creg185!$B$2:$B$11000,SMALL(IF((creg185!$S$2:$S$11000="MAYOR")*(creg185!$A$2:$A$11000=$A5),ROW(creg185!$S$2:$S$11000)-ROW(creg185!$S$2)+1),COUNTIF($A$3:$A5,$A5))),"")</f>
        <v>ORGANIZACION TERPEL S.A.</v>
      </c>
    </row>
    <row r="6" spans="1:2" x14ac:dyDescent="0.2">
      <c r="A6" s="5">
        <v>46216</v>
      </c>
      <c r="B6" s="4" t="str">
        <f t="array" ref="B6">IFERROR(INDEX(creg185!$B$2:$B$11000,SMALL(IF((creg185!$S$2:$S$11000="MAYOR")*(creg185!$A$2:$A$11000=$A6),ROW(creg185!$S$2:$S$11000)-ROW(creg185!$S$2)+1),COUNTIF($A$3:$A6,$A6))),"")</f>
        <v>VANTI SA ESP</v>
      </c>
    </row>
    <row r="7" spans="1:2" x14ac:dyDescent="0.2">
      <c r="A7" s="5">
        <v>46216</v>
      </c>
      <c r="B7" s="4" t="str">
        <f t="array" ref="B7">IFERROR(INDEX(creg185!$B$2:$B$11000,SMALL(IF((creg185!$S$2:$S$11000="MAYOR")*(creg185!$A$2:$A$11000=$A7),ROW(creg185!$S$2:$S$11000)-ROW(creg185!$S$2)+1),COUNTIF($A$3:$A7,$A7))),"")</f>
        <v/>
      </c>
    </row>
    <row r="8" spans="1:2" x14ac:dyDescent="0.2">
      <c r="A8" s="5">
        <v>46216</v>
      </c>
      <c r="B8" s="4" t="str">
        <f t="array" ref="B8">IFERROR(INDEX(creg185!$B$2:$B$11000,SMALL(IF((creg185!$S$2:$S$11000="MAYOR")*(creg185!$A$2:$A$11000=$A8),ROW(creg185!$S$2:$S$11000)-ROW(creg185!$S$2)+1),COUNTIF($A$3:$A8,$A8))),"")</f>
        <v/>
      </c>
    </row>
    <row r="9" spans="1:2" x14ac:dyDescent="0.2">
      <c r="A9" s="5">
        <v>46216</v>
      </c>
      <c r="B9" s="4" t="str">
        <f t="array" ref="B9">IFERROR(INDEX(creg185!$B$2:$B$11000,SMALL(IF((creg185!$S$2:$S$11000="MAYOR")*(creg185!$A$2:$A$11000=$A9),ROW(creg185!$S$2:$S$11000)-ROW(creg185!$S$2)+1),COUNTIF($A$3:$A9,$A9))),"")</f>
        <v/>
      </c>
    </row>
    <row r="10" spans="1:2" x14ac:dyDescent="0.2">
      <c r="A10" s="5">
        <v>46216</v>
      </c>
      <c r="B10" s="4" t="str">
        <f t="array" ref="B10">IFERROR(INDEX(creg185!$B$2:$B$11000,SMALL(IF((creg185!$S$2:$S$11000="MAYOR")*(creg185!$A$2:$A$11000=$A10),ROW(creg185!$S$2:$S$11000)-ROW(creg185!$S$2)+1),COUNTIF($A$3:$A10,$A10))),"")</f>
        <v/>
      </c>
    </row>
    <row r="11" spans="1:2" x14ac:dyDescent="0.2">
      <c r="A11" s="5">
        <v>46216</v>
      </c>
      <c r="B11" s="4" t="str">
        <f t="array" ref="B11">IFERROR(INDEX(creg185!$B$2:$B$11000,SMALL(IF((creg185!$S$2:$S$11000="MAYOR")*(creg185!$A$2:$A$11000=$A11),ROW(creg185!$S$2:$S$11000)-ROW(creg185!$S$2)+1),COUNTIF($A$3:$A11,$A11))),"")</f>
        <v/>
      </c>
    </row>
    <row r="12" spans="1:2" x14ac:dyDescent="0.2">
      <c r="A12" s="5">
        <v>46216</v>
      </c>
      <c r="B12" s="4" t="str">
        <f t="array" ref="B12">IFERROR(INDEX(creg185!$B$2:$B$11000,SMALL(IF((creg185!$S$2:$S$11000="MAYOR")*(creg185!$A$2:$A$11000=$A12),ROW(creg185!$S$2:$S$11000)-ROW(creg185!$S$2)+1),COUNTIF($A$3:$A12,$A12))),"")</f>
        <v/>
      </c>
    </row>
    <row r="15" spans="1:2" x14ac:dyDescent="0.2">
      <c r="A15" t="s">
        <v>3</v>
      </c>
    </row>
    <row r="16" spans="1:2" x14ac:dyDescent="0.2">
      <c r="A16" s="2" t="s">
        <v>0</v>
      </c>
      <c r="B16" s="3" t="s">
        <v>1</v>
      </c>
    </row>
    <row r="17" spans="1:2" x14ac:dyDescent="0.2">
      <c r="A17" s="5">
        <v>46216</v>
      </c>
      <c r="B17" s="4" t="str">
        <f t="array" ref="B17">IFERROR(INDEX(creg185!$B$2:$B$11000,SMALL(IF((creg185!$T$2:$T$11000="MENOR")*(creg185!$A$2:$A$11000=$A17),ROW(creg185!$S$2:$S$11000)-ROW(creg185!$S$2)+1),COUNTIF($A$17:$A17,$A17))),"")</f>
        <v>PERENCO COLOMBIA LTD.</v>
      </c>
    </row>
    <row r="18" spans="1:2" x14ac:dyDescent="0.2">
      <c r="A18" s="5">
        <v>46216</v>
      </c>
      <c r="B18" s="4" t="str">
        <f t="array" ref="B18">IFERROR(INDEX(creg185!$B$2:$B$11000,SMALL(IF((creg185!$T$2:$T$11000="MENOR")*(creg185!$A$2:$A$11000=$A18),ROW(creg185!$S$2:$S$11000)-ROW(creg185!$S$2)+1),COUNTIF($A$17:$A18,$A18))),"")</f>
        <v/>
      </c>
    </row>
    <row r="19" spans="1:2" x14ac:dyDescent="0.2">
      <c r="A19" s="5">
        <v>46216</v>
      </c>
      <c r="B19" s="4" t="str">
        <f t="array" ref="B19">IFERROR(INDEX(creg185!$B$2:$B$11000,SMALL(IF((creg185!$T$2:$T$11000="MENOR")*(creg185!$A$2:$A$11000=$A19),ROW(creg185!$S$2:$S$11000)-ROW(creg185!$S$2)+1),COUNTIF($A$17:$A19,$A19))),"")</f>
        <v/>
      </c>
    </row>
    <row r="20" spans="1:2" x14ac:dyDescent="0.2">
      <c r="A20" s="5">
        <v>46216</v>
      </c>
      <c r="B20" s="4" t="str">
        <f t="array" ref="B20">IFERROR(INDEX(creg185!$B$2:$B$11000,SMALL(IF((creg185!$T$2:$T$11000="MENOR")*(creg185!$A$2:$A$11000=$A20),ROW(creg185!$S$2:$S$11000)-ROW(creg185!$S$2)+1),COUNTIF($A$17:$A20,$A20))),"")</f>
        <v/>
      </c>
    </row>
    <row r="21" spans="1:2" x14ac:dyDescent="0.2">
      <c r="A21" s="5">
        <v>46216</v>
      </c>
      <c r="B21" s="4" t="str">
        <f t="array" ref="B21">IFERROR(INDEX(creg185!$B$2:$B$11000,SMALL(IF((creg185!$T$2:$T$11000="MENOR")*(creg185!$A$2:$A$11000=$A21),ROW(creg185!$S$2:$S$11000)-ROW(creg185!$S$2)+1),COUNTIF($A$17:$A21,$A21))),"")</f>
        <v/>
      </c>
    </row>
    <row r="22" spans="1:2" x14ac:dyDescent="0.2">
      <c r="A22" s="5">
        <v>46216</v>
      </c>
      <c r="B22" s="4" t="str">
        <f t="array" ref="B22">IFERROR(INDEX(creg185!$B$2:$B$11000,SMALL(IF((creg185!$T$2:$T$11000="MENOR")*(creg185!$A$2:$A$11000=$A22),ROW(creg185!$S$2:$S$11000)-ROW(creg185!$S$2)+1),COUNTIF($A$17:$A22,$A22))),"")</f>
        <v/>
      </c>
    </row>
    <row r="23" spans="1:2" x14ac:dyDescent="0.2">
      <c r="A23" s="5">
        <v>46216</v>
      </c>
      <c r="B23" s="4" t="str">
        <f t="array" ref="B23">IFERROR(INDEX(creg185!$B$2:$B$11000,SMALL(IF((creg185!$T$2:$T$11000="MENOR")*(creg185!$A$2:$A$11000=$A23),ROW(creg185!$S$2:$S$11000)-ROW(creg185!$S$2)+1),COUNTIF($A$17:$A23,$A23))),"")</f>
        <v/>
      </c>
    </row>
  </sheetData>
  <pageMargins left="0.7" right="0.7" top="0.75" bottom="0.75" header="0.3" footer="0.3"/>
  <pageSetup orientation="portrait" horizontalDpi="200" verticalDpi="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D554A-91C5-48BA-B441-8B96C33BA44B}">
  <dimension ref="A1:B23"/>
  <sheetViews>
    <sheetView workbookViewId="0">
      <selection sqref="A1:A1048576"/>
    </sheetView>
  </sheetViews>
  <sheetFormatPr baseColWidth="10" defaultRowHeight="12.75" x14ac:dyDescent="0.2"/>
  <cols>
    <col min="2" max="2" width="56.7109375" customWidth="1"/>
    <col min="3" max="3" width="46.28515625" customWidth="1"/>
  </cols>
  <sheetData>
    <row r="1" spans="1:2" x14ac:dyDescent="0.2">
      <c r="A1" t="s">
        <v>2</v>
      </c>
    </row>
    <row r="2" spans="1:2" x14ac:dyDescent="0.2">
      <c r="A2" s="2" t="s">
        <v>0</v>
      </c>
      <c r="B2" s="2" t="s">
        <v>1</v>
      </c>
    </row>
    <row r="3" spans="1:2" x14ac:dyDescent="0.2">
      <c r="A3" s="5">
        <v>46217</v>
      </c>
      <c r="B3" s="4" t="str">
        <f t="array" ref="B3">IFERROR(INDEX(creg185!$B$2:$B$11000,SMALL(IF((creg185!$S$2:$S$11000="MAYOR")*(creg185!$A$2:$A$11000=$A3),ROW(creg185!$S$2:$S$11000)-ROW(creg185!$S$2)+1),COUNTIF($A$3:$A3,$A3))),"")</f>
        <v>CENIT TRANSPORTEYLOGÍSTICA DE HIDROCARBUROS S.A.S</v>
      </c>
    </row>
    <row r="4" spans="1:2" x14ac:dyDescent="0.2">
      <c r="A4" s="5">
        <v>46217</v>
      </c>
      <c r="B4" s="4" t="str">
        <f t="array" ref="B4">IFERROR(INDEX(creg185!$B$2:$B$11000,SMALL(IF((creg185!$S$2:$S$11000="MAYOR")*(creg185!$A$2:$A$11000=$A4),ROW(creg185!$S$2:$S$11000)-ROW(creg185!$S$2)+1),COUNTIF($A$3:$A4,$A4))),"")</f>
        <v>ECOPETROL S.A.</v>
      </c>
    </row>
    <row r="5" spans="1:2" x14ac:dyDescent="0.2">
      <c r="A5" s="5">
        <v>46217</v>
      </c>
      <c r="B5" s="4" t="str">
        <f t="array" ref="B5">IFERROR(INDEX(creg185!$B$2:$B$11000,SMALL(IF((creg185!$S$2:$S$11000="MAYOR")*(creg185!$A$2:$A$11000=$A5),ROW(creg185!$S$2:$S$11000)-ROW(creg185!$S$2)+1),COUNTIF($A$3:$A5,$A5))),"")</f>
        <v>EFIGAS GAS NATURAL S.A. E.S.P.</v>
      </c>
    </row>
    <row r="6" spans="1:2" x14ac:dyDescent="0.2">
      <c r="A6" s="5">
        <v>46217</v>
      </c>
      <c r="B6" s="4" t="str">
        <f t="array" ref="B6">IFERROR(INDEX(creg185!$B$2:$B$11000,SMALL(IF((creg185!$S$2:$S$11000="MAYOR")*(creg185!$A$2:$A$11000=$A6),ROW(creg185!$S$2:$S$11000)-ROW(creg185!$S$2)+1),COUNTIF($A$3:$A6,$A6))),"")</f>
        <v>VANTI SA ESP</v>
      </c>
    </row>
    <row r="7" spans="1:2" x14ac:dyDescent="0.2">
      <c r="A7" s="5">
        <v>46217</v>
      </c>
      <c r="B7" s="4" t="str">
        <f t="array" ref="B7">IFERROR(INDEX(creg185!$B$2:$B$11000,SMALL(IF((creg185!$S$2:$S$11000="MAYOR")*(creg185!$A$2:$A$11000=$A7),ROW(creg185!$S$2:$S$11000)-ROW(creg185!$S$2)+1),COUNTIF($A$3:$A7,$A7))),"")</f>
        <v/>
      </c>
    </row>
    <row r="8" spans="1:2" x14ac:dyDescent="0.2">
      <c r="A8" s="5">
        <v>46217</v>
      </c>
      <c r="B8" s="4" t="str">
        <f t="array" ref="B8">IFERROR(INDEX(creg185!$B$2:$B$11000,SMALL(IF((creg185!$S$2:$S$11000="MAYOR")*(creg185!$A$2:$A$11000=$A8),ROW(creg185!$S$2:$S$11000)-ROW(creg185!$S$2)+1),COUNTIF($A$3:$A8,$A8))),"")</f>
        <v/>
      </c>
    </row>
    <row r="9" spans="1:2" x14ac:dyDescent="0.2">
      <c r="A9" s="5">
        <v>46217</v>
      </c>
      <c r="B9" s="4" t="str">
        <f t="array" ref="B9">IFERROR(INDEX(creg185!$B$2:$B$11000,SMALL(IF((creg185!$S$2:$S$11000="MAYOR")*(creg185!$A$2:$A$11000=$A9),ROW(creg185!$S$2:$S$11000)-ROW(creg185!$S$2)+1),COUNTIF($A$3:$A9,$A9))),"")</f>
        <v/>
      </c>
    </row>
    <row r="10" spans="1:2" x14ac:dyDescent="0.2">
      <c r="A10" s="5">
        <v>46217</v>
      </c>
      <c r="B10" s="4" t="str">
        <f t="array" ref="B10">IFERROR(INDEX(creg185!$B$2:$B$11000,SMALL(IF((creg185!$S$2:$S$11000="MAYOR")*(creg185!$A$2:$A$11000=$A10),ROW(creg185!$S$2:$S$11000)-ROW(creg185!$S$2)+1),COUNTIF($A$3:$A10,$A10))),"")</f>
        <v/>
      </c>
    </row>
    <row r="11" spans="1:2" x14ac:dyDescent="0.2">
      <c r="A11" s="5">
        <v>46217</v>
      </c>
      <c r="B11" s="4" t="str">
        <f t="array" ref="B11">IFERROR(INDEX(creg185!$B$2:$B$11000,SMALL(IF((creg185!$S$2:$S$11000="MAYOR")*(creg185!$A$2:$A$11000=$A11),ROW(creg185!$S$2:$S$11000)-ROW(creg185!$S$2)+1),COUNTIF($A$3:$A11,$A11))),"")</f>
        <v/>
      </c>
    </row>
    <row r="12" spans="1:2" x14ac:dyDescent="0.2">
      <c r="A12" s="5">
        <v>46217</v>
      </c>
      <c r="B12" s="4" t="str">
        <f t="array" ref="B12">IFERROR(INDEX(creg185!$B$2:$B$11000,SMALL(IF((creg185!$S$2:$S$11000="MAYOR")*(creg185!$A$2:$A$11000=$A12),ROW(creg185!$S$2:$S$11000)-ROW(creg185!$S$2)+1),COUNTIF($A$3:$A12,$A12))),"")</f>
        <v/>
      </c>
    </row>
    <row r="15" spans="1:2" x14ac:dyDescent="0.2">
      <c r="A15" t="s">
        <v>3</v>
      </c>
    </row>
    <row r="16" spans="1:2" x14ac:dyDescent="0.2">
      <c r="A16" s="2" t="s">
        <v>0</v>
      </c>
      <c r="B16" s="3" t="s">
        <v>1</v>
      </c>
    </row>
    <row r="17" spans="1:2" x14ac:dyDescent="0.2">
      <c r="A17" s="5">
        <v>46217</v>
      </c>
      <c r="B17" s="4" t="str">
        <f t="array" ref="B17">IFERROR(INDEX(creg185!$B$2:$B$11000,SMALL(IF((creg185!$T$2:$T$11000="MENOR")*(creg185!$A$2:$A$11000=$A17),ROW(creg185!$S$2:$S$11000)-ROW(creg185!$S$2)+1),COUNTIF($A$17:$A17,$A17))),"")</f>
        <v/>
      </c>
    </row>
    <row r="18" spans="1:2" x14ac:dyDescent="0.2">
      <c r="A18" s="5">
        <v>46217</v>
      </c>
      <c r="B18" s="4" t="str">
        <f t="array" ref="B18">IFERROR(INDEX(creg185!$B$2:$B$11000,SMALL(IF((creg185!$T$2:$T$11000="MENOR")*(creg185!$A$2:$A$11000=$A18),ROW(creg185!$S$2:$S$11000)-ROW(creg185!$S$2)+1),COUNTIF($A$17:$A18,$A18))),"")</f>
        <v/>
      </c>
    </row>
    <row r="19" spans="1:2" x14ac:dyDescent="0.2">
      <c r="A19" s="5">
        <v>46217</v>
      </c>
      <c r="B19" s="4" t="str">
        <f t="array" ref="B19">IFERROR(INDEX(creg185!$B$2:$B$11000,SMALL(IF((creg185!$T$2:$T$11000="MENOR")*(creg185!$A$2:$A$11000=$A19),ROW(creg185!$S$2:$S$11000)-ROW(creg185!$S$2)+1),COUNTIF($A$17:$A19,$A19))),"")</f>
        <v/>
      </c>
    </row>
    <row r="20" spans="1:2" x14ac:dyDescent="0.2">
      <c r="A20" s="5">
        <v>46217</v>
      </c>
      <c r="B20" s="4" t="str">
        <f t="array" ref="B20">IFERROR(INDEX(creg185!$B$2:$B$11000,SMALL(IF((creg185!$T$2:$T$11000="MENOR")*(creg185!$A$2:$A$11000=$A20),ROW(creg185!$S$2:$S$11000)-ROW(creg185!$S$2)+1),COUNTIF($A$17:$A20,$A20))),"")</f>
        <v/>
      </c>
    </row>
    <row r="21" spans="1:2" x14ac:dyDescent="0.2">
      <c r="A21" s="5">
        <v>46217</v>
      </c>
      <c r="B21" s="4" t="str">
        <f t="array" ref="B21">IFERROR(INDEX(creg185!$B$2:$B$11000,SMALL(IF((creg185!$T$2:$T$11000="MENOR")*(creg185!$A$2:$A$11000=$A21),ROW(creg185!$S$2:$S$11000)-ROW(creg185!$S$2)+1),COUNTIF($A$17:$A21,$A21))),"")</f>
        <v/>
      </c>
    </row>
    <row r="22" spans="1:2" x14ac:dyDescent="0.2">
      <c r="A22" s="5">
        <v>46217</v>
      </c>
      <c r="B22" s="4" t="str">
        <f t="array" ref="B22">IFERROR(INDEX(creg185!$B$2:$B$11000,SMALL(IF((creg185!$T$2:$T$11000="MENOR")*(creg185!$A$2:$A$11000=$A22),ROW(creg185!$S$2:$S$11000)-ROW(creg185!$S$2)+1),COUNTIF($A$17:$A22,$A22))),"")</f>
        <v/>
      </c>
    </row>
    <row r="23" spans="1:2" x14ac:dyDescent="0.2">
      <c r="A23" s="5">
        <v>46217</v>
      </c>
      <c r="B23" s="4" t="str">
        <f t="array" ref="B23">IFERROR(INDEX(creg185!$B$2:$B$11000,SMALL(IF((creg185!$T$2:$T$11000="MENOR")*(creg185!$A$2:$A$11000=$A23),ROW(creg185!$S$2:$S$11000)-ROW(creg185!$S$2)+1),COUNTIF($A$17:$A23,$A23))),"")</f>
        <v/>
      </c>
    </row>
  </sheetData>
  <pageMargins left="0.7" right="0.7" top="0.75" bottom="0.75" header="0.3" footer="0.3"/>
  <pageSetup orientation="portrait" horizontalDpi="200" verticalDpi="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D59E1-B541-4868-A0FE-3A8A1624C823}">
  <dimension ref="A1:B23"/>
  <sheetViews>
    <sheetView workbookViewId="0">
      <selection activeCell="D31" sqref="D31"/>
    </sheetView>
  </sheetViews>
  <sheetFormatPr baseColWidth="10" defaultRowHeight="12.75" x14ac:dyDescent="0.2"/>
  <cols>
    <col min="2" max="2" width="56.7109375" customWidth="1"/>
    <col min="3" max="3" width="46.28515625" customWidth="1"/>
  </cols>
  <sheetData>
    <row r="1" spans="1:2" x14ac:dyDescent="0.2">
      <c r="A1" t="s">
        <v>2</v>
      </c>
    </row>
    <row r="2" spans="1:2" x14ac:dyDescent="0.2">
      <c r="A2" s="2" t="s">
        <v>0</v>
      </c>
      <c r="B2" s="2" t="s">
        <v>1</v>
      </c>
    </row>
    <row r="3" spans="1:2" x14ac:dyDescent="0.2">
      <c r="A3" s="5">
        <v>46218</v>
      </c>
      <c r="B3" s="4" t="str">
        <f t="array" ref="B3">IFERROR(INDEX(creg185!$B$2:$B$11000,SMALL(IF((creg185!$S$2:$S$11000="MAYOR")*(creg185!$A$2:$A$11000=$A3),ROW(creg185!$S$2:$S$11000)-ROW(creg185!$S$2)+1),COUNTIF($A$3:$A3,$A3))),"")</f>
        <v>ECOPETROL S.A.</v>
      </c>
    </row>
    <row r="4" spans="1:2" x14ac:dyDescent="0.2">
      <c r="A4" s="5">
        <v>46218</v>
      </c>
      <c r="B4" s="4" t="str">
        <f t="array" ref="B4">IFERROR(INDEX(creg185!$B$2:$B$11000,SMALL(IF((creg185!$S$2:$S$11000="MAYOR")*(creg185!$A$2:$A$11000=$A4),ROW(creg185!$S$2:$S$11000)-ROW(creg185!$S$2)+1),COUNTIF($A$3:$A4,$A4))),"")</f>
        <v>GASES DEL CARIBE</v>
      </c>
    </row>
    <row r="5" spans="1:2" x14ac:dyDescent="0.2">
      <c r="A5" s="5">
        <v>46218</v>
      </c>
      <c r="B5" s="4" t="str">
        <f t="array" ref="B5">IFERROR(INDEX(creg185!$B$2:$B$11000,SMALL(IF((creg185!$S$2:$S$11000="MAYOR")*(creg185!$A$2:$A$11000=$A5),ROW(creg185!$S$2:$S$11000)-ROW(creg185!$S$2)+1),COUNTIF($A$3:$A5,$A5))),"")</f>
        <v>GASES DEL LLANO</v>
      </c>
    </row>
    <row r="6" spans="1:2" x14ac:dyDescent="0.2">
      <c r="A6" s="5">
        <v>46218</v>
      </c>
      <c r="B6" s="4" t="str">
        <f t="array" ref="B6">IFERROR(INDEX(creg185!$B$2:$B$11000,SMALL(IF((creg185!$S$2:$S$11000="MAYOR")*(creg185!$A$2:$A$11000=$A6),ROW(creg185!$S$2:$S$11000)-ROW(creg185!$S$2)+1),COUNTIF($A$3:$A6,$A6))),"")</f>
        <v>METROGAS DE COLOMBIA S.A. E.S.P.</v>
      </c>
    </row>
    <row r="7" spans="1:2" x14ac:dyDescent="0.2">
      <c r="A7" s="5">
        <v>46218</v>
      </c>
      <c r="B7" s="4" t="str">
        <f t="array" ref="B7">IFERROR(INDEX(creg185!$B$2:$B$11000,SMALL(IF((creg185!$S$2:$S$11000="MAYOR")*(creg185!$A$2:$A$11000=$A7),ROW(creg185!$S$2:$S$11000)-ROW(creg185!$S$2)+1),COUNTIF($A$3:$A7,$A7))),"")</f>
        <v>VANTI SA ESP</v>
      </c>
    </row>
    <row r="8" spans="1:2" x14ac:dyDescent="0.2">
      <c r="A8" s="5">
        <v>46218</v>
      </c>
      <c r="B8" s="4" t="str">
        <f t="array" ref="B8">IFERROR(INDEX(creg185!$B$2:$B$11000,SMALL(IF((creg185!$S$2:$S$11000="MAYOR")*(creg185!$A$2:$A$11000=$A8),ROW(creg185!$S$2:$S$11000)-ROW(creg185!$S$2)+1),COUNTIF($A$3:$A8,$A8))),"")</f>
        <v/>
      </c>
    </row>
    <row r="9" spans="1:2" x14ac:dyDescent="0.2">
      <c r="A9" s="5">
        <v>46218</v>
      </c>
      <c r="B9" s="4" t="str">
        <f t="array" ref="B9">IFERROR(INDEX(creg185!$B$2:$B$11000,SMALL(IF((creg185!$S$2:$S$11000="MAYOR")*(creg185!$A$2:$A$11000=$A9),ROW(creg185!$S$2:$S$11000)-ROW(creg185!$S$2)+1),COUNTIF($A$3:$A9,$A9))),"")</f>
        <v/>
      </c>
    </row>
    <row r="10" spans="1:2" x14ac:dyDescent="0.2">
      <c r="A10" s="5">
        <v>46218</v>
      </c>
      <c r="B10" s="4" t="str">
        <f t="array" ref="B10">IFERROR(INDEX(creg185!$B$2:$B$11000,SMALL(IF((creg185!$S$2:$S$11000="MAYOR")*(creg185!$A$2:$A$11000=$A10),ROW(creg185!$S$2:$S$11000)-ROW(creg185!$S$2)+1),COUNTIF($A$3:$A10,$A10))),"")</f>
        <v/>
      </c>
    </row>
    <row r="11" spans="1:2" x14ac:dyDescent="0.2">
      <c r="A11" s="5">
        <v>46218</v>
      </c>
      <c r="B11" s="4" t="str">
        <f t="array" ref="B11">IFERROR(INDEX(creg185!$B$2:$B$11000,SMALL(IF((creg185!$S$2:$S$11000="MAYOR")*(creg185!$A$2:$A$11000=$A11),ROW(creg185!$S$2:$S$11000)-ROW(creg185!$S$2)+1),COUNTIF($A$3:$A11,$A11))),"")</f>
        <v/>
      </c>
    </row>
    <row r="12" spans="1:2" x14ac:dyDescent="0.2">
      <c r="A12" s="5">
        <v>46218</v>
      </c>
      <c r="B12" s="4" t="str">
        <f t="array" ref="B12">IFERROR(INDEX(creg185!$B$2:$B$11000,SMALL(IF((creg185!$S$2:$S$11000="MAYOR")*(creg185!$A$2:$A$11000=$A12),ROW(creg185!$S$2:$S$11000)-ROW(creg185!$S$2)+1),COUNTIF($A$3:$A12,$A12))),"")</f>
        <v/>
      </c>
    </row>
    <row r="15" spans="1:2" x14ac:dyDescent="0.2">
      <c r="A15" t="s">
        <v>3</v>
      </c>
    </row>
    <row r="16" spans="1:2" x14ac:dyDescent="0.2">
      <c r="A16" s="2" t="s">
        <v>0</v>
      </c>
      <c r="B16" s="3" t="s">
        <v>1</v>
      </c>
    </row>
    <row r="17" spans="1:2" x14ac:dyDescent="0.2">
      <c r="A17" s="5">
        <v>46218</v>
      </c>
      <c r="B17" s="4" t="str">
        <f t="array" ref="B17">IFERROR(INDEX(creg185!$B$2:$B$11000,SMALL(IF((creg185!$T$2:$T$11000="MENOR")*(creg185!$A$2:$A$11000=$A17),ROW(creg185!$S$2:$S$11000)-ROW(creg185!$S$2)+1),COUNTIF($A$17:$A17,$A17))),"")</f>
        <v>CENIT TRANSPORTEYLOGÍSTICA DE HIDROCARBUROS S.A.S</v>
      </c>
    </row>
    <row r="18" spans="1:2" x14ac:dyDescent="0.2">
      <c r="A18" s="5">
        <v>46218</v>
      </c>
      <c r="B18" s="4" t="str">
        <f t="array" ref="B18">IFERROR(INDEX(creg185!$B$2:$B$11000,SMALL(IF((creg185!$T$2:$T$11000="MENOR")*(creg185!$A$2:$A$11000=$A18),ROW(creg185!$S$2:$S$11000)-ROW(creg185!$S$2)+1),COUNTIF($A$17:$A18,$A18))),"")</f>
        <v>ENEL COLOMBIA S.A. E.S.P</v>
      </c>
    </row>
    <row r="19" spans="1:2" x14ac:dyDescent="0.2">
      <c r="A19" s="5">
        <v>46218</v>
      </c>
      <c r="B19" s="4" t="str">
        <f t="array" ref="B19">IFERROR(INDEX(creg185!$B$2:$B$11000,SMALL(IF((creg185!$T$2:$T$11000="MENOR")*(creg185!$A$2:$A$11000=$A19),ROW(creg185!$S$2:$S$11000)-ROW(creg185!$S$2)+1),COUNTIF($A$17:$A19,$A19))),"")</f>
        <v>ORGANIZACION TERPEL S.A.</v>
      </c>
    </row>
    <row r="20" spans="1:2" x14ac:dyDescent="0.2">
      <c r="A20" s="5">
        <v>46218</v>
      </c>
      <c r="B20" s="4" t="str">
        <f t="array" ref="B20">IFERROR(INDEX(creg185!$B$2:$B$11000,SMALL(IF((creg185!$T$2:$T$11000="MENOR")*(creg185!$A$2:$A$11000=$A20),ROW(creg185!$S$2:$S$11000)-ROW(creg185!$S$2)+1),COUNTIF($A$17:$A20,$A20))),"")</f>
        <v/>
      </c>
    </row>
    <row r="21" spans="1:2" x14ac:dyDescent="0.2">
      <c r="A21" s="5">
        <v>46218</v>
      </c>
      <c r="B21" s="4" t="str">
        <f t="array" ref="B21">IFERROR(INDEX(creg185!$B$2:$B$11000,SMALL(IF((creg185!$T$2:$T$11000="MENOR")*(creg185!$A$2:$A$11000=$A21),ROW(creg185!$S$2:$S$11000)-ROW(creg185!$S$2)+1),COUNTIF($A$17:$A21,$A21))),"")</f>
        <v/>
      </c>
    </row>
    <row r="22" spans="1:2" x14ac:dyDescent="0.2">
      <c r="A22" s="5">
        <v>46218</v>
      </c>
      <c r="B22" s="4" t="str">
        <f t="array" ref="B22">IFERROR(INDEX(creg185!$B$2:$B$11000,SMALL(IF((creg185!$T$2:$T$11000="MENOR")*(creg185!$A$2:$A$11000=$A22),ROW(creg185!$S$2:$S$11000)-ROW(creg185!$S$2)+1),COUNTIF($A$17:$A22,$A22))),"")</f>
        <v/>
      </c>
    </row>
    <row r="23" spans="1:2" x14ac:dyDescent="0.2">
      <c r="A23" s="5">
        <v>46218</v>
      </c>
      <c r="B23" s="4" t="str">
        <f t="array" ref="B23">IFERROR(INDEX(creg185!$B$2:$B$11000,SMALL(IF((creg185!$T$2:$T$11000="MENOR")*(creg185!$A$2:$A$11000=$A23),ROW(creg185!$S$2:$S$11000)-ROW(creg185!$S$2)+1),COUNTIF($A$17:$A23,$A23))),"")</f>
        <v/>
      </c>
    </row>
  </sheetData>
  <pageMargins left="0.7" right="0.7" top="0.75" bottom="0.75" header="0.3" footer="0.3"/>
  <pageSetup orientation="portrait" horizontalDpi="200" verticalDpi="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F5C1D-C5AC-4D94-9002-8E1F4A05B6C5}">
  <dimension ref="A1:B23"/>
  <sheetViews>
    <sheetView workbookViewId="0">
      <selection activeCell="D34" sqref="D34"/>
    </sheetView>
  </sheetViews>
  <sheetFormatPr baseColWidth="10" defaultRowHeight="12.75" x14ac:dyDescent="0.2"/>
  <cols>
    <col min="2" max="2" width="56.7109375" customWidth="1"/>
    <col min="3" max="3" width="46.28515625" customWidth="1"/>
  </cols>
  <sheetData>
    <row r="1" spans="1:2" x14ac:dyDescent="0.2">
      <c r="A1" t="s">
        <v>2</v>
      </c>
    </row>
    <row r="2" spans="1:2" x14ac:dyDescent="0.2">
      <c r="A2" s="2" t="s">
        <v>0</v>
      </c>
      <c r="B2" s="2" t="s">
        <v>1</v>
      </c>
    </row>
    <row r="3" spans="1:2" x14ac:dyDescent="0.2">
      <c r="A3" s="5">
        <v>46219</v>
      </c>
      <c r="B3" s="4" t="str">
        <f t="array" ref="B3">IFERROR(INDEX(creg185!$B$2:$B$11000,SMALL(IF((creg185!$S$2:$S$11000="MAYOR")*(creg185!$A$2:$A$11000=$A3),ROW(creg185!$S$2:$S$11000)-ROW(creg185!$S$2)+1),COUNTIF($A$3:$A3,$A3))),"")</f>
        <v>GASES DEL CARIBE</v>
      </c>
    </row>
    <row r="4" spans="1:2" x14ac:dyDescent="0.2">
      <c r="A4" s="5">
        <v>46219</v>
      </c>
      <c r="B4" s="4" t="str">
        <f t="array" ref="B4">IFERROR(INDEX(creg185!$B$2:$B$11000,SMALL(IF((creg185!$S$2:$S$11000="MAYOR")*(creg185!$A$2:$A$11000=$A4),ROW(creg185!$S$2:$S$11000)-ROW(creg185!$S$2)+1),COUNTIF($A$3:$A4,$A4))),"")</f>
        <v>METROGAS DE COLOMBIA S.A. E.S.P.</v>
      </c>
    </row>
    <row r="5" spans="1:2" x14ac:dyDescent="0.2">
      <c r="A5" s="5">
        <v>46219</v>
      </c>
      <c r="B5" s="4" t="str">
        <f t="array" ref="B5">IFERROR(INDEX(creg185!$B$2:$B$11000,SMALL(IF((creg185!$S$2:$S$11000="MAYOR")*(creg185!$A$2:$A$11000=$A5),ROW(creg185!$S$2:$S$11000)-ROW(creg185!$S$2)+1),COUNTIF($A$3:$A5,$A5))),"")</f>
        <v/>
      </c>
    </row>
    <row r="6" spans="1:2" x14ac:dyDescent="0.2">
      <c r="A6" s="5">
        <v>46219</v>
      </c>
      <c r="B6" s="4" t="str">
        <f t="array" ref="B6">IFERROR(INDEX(creg185!$B$2:$B$11000,SMALL(IF((creg185!$S$2:$S$11000="MAYOR")*(creg185!$A$2:$A$11000=$A6),ROW(creg185!$S$2:$S$11000)-ROW(creg185!$S$2)+1),COUNTIF($A$3:$A6,$A6))),"")</f>
        <v/>
      </c>
    </row>
    <row r="7" spans="1:2" x14ac:dyDescent="0.2">
      <c r="A7" s="5">
        <v>46219</v>
      </c>
      <c r="B7" s="4" t="str">
        <f t="array" ref="B7">IFERROR(INDEX(creg185!$B$2:$B$11000,SMALL(IF((creg185!$S$2:$S$11000="MAYOR")*(creg185!$A$2:$A$11000=$A7),ROW(creg185!$S$2:$S$11000)-ROW(creg185!$S$2)+1),COUNTIF($A$3:$A7,$A7))),"")</f>
        <v/>
      </c>
    </row>
    <row r="8" spans="1:2" x14ac:dyDescent="0.2">
      <c r="A8" s="5">
        <v>46219</v>
      </c>
      <c r="B8" s="4" t="str">
        <f t="array" ref="B8">IFERROR(INDEX(creg185!$B$2:$B$11000,SMALL(IF((creg185!$S$2:$S$11000="MAYOR")*(creg185!$A$2:$A$11000=$A8),ROW(creg185!$S$2:$S$11000)-ROW(creg185!$S$2)+1),COUNTIF($A$3:$A8,$A8))),"")</f>
        <v/>
      </c>
    </row>
    <row r="9" spans="1:2" x14ac:dyDescent="0.2">
      <c r="A9" s="5">
        <v>46219</v>
      </c>
      <c r="B9" s="4" t="str">
        <f t="array" ref="B9">IFERROR(INDEX(creg185!$B$2:$B$11000,SMALL(IF((creg185!$S$2:$S$11000="MAYOR")*(creg185!$A$2:$A$11000=$A9),ROW(creg185!$S$2:$S$11000)-ROW(creg185!$S$2)+1),COUNTIF($A$3:$A9,$A9))),"")</f>
        <v/>
      </c>
    </row>
    <row r="10" spans="1:2" x14ac:dyDescent="0.2">
      <c r="A10" s="5">
        <v>46219</v>
      </c>
      <c r="B10" s="4" t="str">
        <f t="array" ref="B10">IFERROR(INDEX(creg185!$B$2:$B$11000,SMALL(IF((creg185!$S$2:$S$11000="MAYOR")*(creg185!$A$2:$A$11000=$A10),ROW(creg185!$S$2:$S$11000)-ROW(creg185!$S$2)+1),COUNTIF($A$3:$A10,$A10))),"")</f>
        <v/>
      </c>
    </row>
    <row r="11" spans="1:2" x14ac:dyDescent="0.2">
      <c r="A11" s="5">
        <v>46219</v>
      </c>
      <c r="B11" s="4" t="str">
        <f t="array" ref="B11">IFERROR(INDEX(creg185!$B$2:$B$11000,SMALL(IF((creg185!$S$2:$S$11000="MAYOR")*(creg185!$A$2:$A$11000=$A11),ROW(creg185!$S$2:$S$11000)-ROW(creg185!$S$2)+1),COUNTIF($A$3:$A11,$A11))),"")</f>
        <v/>
      </c>
    </row>
    <row r="12" spans="1:2" x14ac:dyDescent="0.2">
      <c r="A12" s="5">
        <v>46219</v>
      </c>
      <c r="B12" s="4" t="str">
        <f t="array" ref="B12">IFERROR(INDEX(creg185!$B$2:$B$11000,SMALL(IF((creg185!$S$2:$S$11000="MAYOR")*(creg185!$A$2:$A$11000=$A12),ROW(creg185!$S$2:$S$11000)-ROW(creg185!$S$2)+1),COUNTIF($A$3:$A12,$A12))),"")</f>
        <v/>
      </c>
    </row>
    <row r="15" spans="1:2" x14ac:dyDescent="0.2">
      <c r="A15" t="s">
        <v>3</v>
      </c>
    </row>
    <row r="16" spans="1:2" x14ac:dyDescent="0.2">
      <c r="A16" s="2" t="s">
        <v>0</v>
      </c>
      <c r="B16" s="3" t="s">
        <v>1</v>
      </c>
    </row>
    <row r="17" spans="1:2" x14ac:dyDescent="0.2">
      <c r="A17" s="5">
        <v>46219</v>
      </c>
      <c r="B17" s="4" t="str">
        <f t="array" ref="B17">IFERROR(INDEX(creg185!$B$2:$B$11000,SMALL(IF((creg185!$T$2:$T$11000="MENOR")*(creg185!$A$2:$A$11000=$A17),ROW(creg185!$S$2:$S$11000)-ROW(creg185!$S$2)+1),COUNTIF($A$17:$A17,$A17))),"")</f>
        <v>CENIT TRANSPORTEYLOGÍSTICA DE HIDROCARBUROS S.A.S</v>
      </c>
    </row>
    <row r="18" spans="1:2" x14ac:dyDescent="0.2">
      <c r="A18" s="5">
        <v>46219</v>
      </c>
      <c r="B18" s="4" t="str">
        <f t="array" ref="B18">IFERROR(INDEX(creg185!$B$2:$B$11000,SMALL(IF((creg185!$T$2:$T$11000="MENOR")*(creg185!$A$2:$A$11000=$A18),ROW(creg185!$S$2:$S$11000)-ROW(creg185!$S$2)+1),COUNTIF($A$17:$A18,$A18))),"")</f>
        <v>ENEL COLOMBIA S.A. E.S.P</v>
      </c>
    </row>
    <row r="19" spans="1:2" x14ac:dyDescent="0.2">
      <c r="A19" s="5">
        <v>46219</v>
      </c>
      <c r="B19" s="4" t="str">
        <f t="array" ref="B19">IFERROR(INDEX(creg185!$B$2:$B$11000,SMALL(IF((creg185!$T$2:$T$11000="MENOR")*(creg185!$A$2:$A$11000=$A19),ROW(creg185!$S$2:$S$11000)-ROW(creg185!$S$2)+1),COUNTIF($A$17:$A19,$A19))),"")</f>
        <v>KRONOS ENERGY S.A.S E.S.P</v>
      </c>
    </row>
    <row r="20" spans="1:2" x14ac:dyDescent="0.2">
      <c r="A20" s="5">
        <v>46219</v>
      </c>
      <c r="B20" s="4" t="str">
        <f t="array" ref="B20">IFERROR(INDEX(creg185!$B$2:$B$11000,SMALL(IF((creg185!$T$2:$T$11000="MENOR")*(creg185!$A$2:$A$11000=$A20),ROW(creg185!$S$2:$S$11000)-ROW(creg185!$S$2)+1),COUNTIF($A$17:$A20,$A20))),"")</f>
        <v>ORGANIZACION TERPEL S.A.</v>
      </c>
    </row>
    <row r="21" spans="1:2" x14ac:dyDescent="0.2">
      <c r="A21" s="5">
        <v>46219</v>
      </c>
      <c r="B21" s="4" t="str">
        <f t="array" ref="B21">IFERROR(INDEX(creg185!$B$2:$B$11000,SMALL(IF((creg185!$T$2:$T$11000="MENOR")*(creg185!$A$2:$A$11000=$A21),ROW(creg185!$S$2:$S$11000)-ROW(creg185!$S$2)+1),COUNTIF($A$17:$A21,$A21))),"")</f>
        <v>PERENCO COLOMBIA LTD.</v>
      </c>
    </row>
    <row r="22" spans="1:2" x14ac:dyDescent="0.2">
      <c r="A22" s="5">
        <v>46219</v>
      </c>
      <c r="B22" s="4" t="str">
        <f t="array" ref="B22">IFERROR(INDEX(creg185!$B$2:$B$11000,SMALL(IF((creg185!$T$2:$T$11000="MENOR")*(creg185!$A$2:$A$11000=$A22),ROW(creg185!$S$2:$S$11000)-ROW(creg185!$S$2)+1),COUNTIF($A$17:$A22,$A22))),"")</f>
        <v/>
      </c>
    </row>
    <row r="23" spans="1:2" x14ac:dyDescent="0.2">
      <c r="A23" s="5">
        <v>46219</v>
      </c>
      <c r="B23" s="4" t="str">
        <f t="array" ref="B23">IFERROR(INDEX(creg185!$B$2:$B$11000,SMALL(IF((creg185!$T$2:$T$11000="MENOR")*(creg185!$A$2:$A$11000=$A23),ROW(creg185!$S$2:$S$11000)-ROW(creg185!$S$2)+1),COUNTIF($A$17:$A23,$A23))),"")</f>
        <v/>
      </c>
    </row>
  </sheetData>
  <pageMargins left="0.7" right="0.7" top="0.75" bottom="0.75" header="0.3" footer="0.3"/>
  <pageSetup orientation="portrait" horizontalDpi="200" verticalDpi="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C3B3E-D967-4A73-A7E8-FA502BEEC573}">
  <dimension ref="A1:B23"/>
  <sheetViews>
    <sheetView workbookViewId="0">
      <selection sqref="A1:A1048576"/>
    </sheetView>
  </sheetViews>
  <sheetFormatPr baseColWidth="10" defaultRowHeight="12.75" x14ac:dyDescent="0.2"/>
  <cols>
    <col min="2" max="2" width="56.7109375" customWidth="1"/>
    <col min="3" max="3" width="46.28515625" customWidth="1"/>
  </cols>
  <sheetData>
    <row r="1" spans="1:2" x14ac:dyDescent="0.2">
      <c r="A1" t="s">
        <v>2</v>
      </c>
    </row>
    <row r="2" spans="1:2" x14ac:dyDescent="0.2">
      <c r="A2" s="2" t="s">
        <v>0</v>
      </c>
      <c r="B2" s="2" t="s">
        <v>1</v>
      </c>
    </row>
    <row r="3" spans="1:2" x14ac:dyDescent="0.2">
      <c r="A3" s="5">
        <v>46220</v>
      </c>
      <c r="B3" s="4" t="str">
        <f t="array" ref="B3">IFERROR(INDEX(creg185!$B$2:$B$11000,SMALL(IF((creg185!$S$2:$S$11000="MAYOR")*(creg185!$A$2:$A$11000=$A3),ROW(creg185!$S$2:$S$11000)-ROW(creg185!$S$2)+1),COUNTIF($A$3:$A3,$A3))),"")</f>
        <v>CENIT TRANSPORTEYLOGÍSTICA DE HIDROCARBUROS S.A.S</v>
      </c>
    </row>
    <row r="4" spans="1:2" x14ac:dyDescent="0.2">
      <c r="A4" s="5">
        <v>46220</v>
      </c>
      <c r="B4" s="4" t="str">
        <f t="array" ref="B4">IFERROR(INDEX(creg185!$B$2:$B$11000,SMALL(IF((creg185!$S$2:$S$11000="MAYOR")*(creg185!$A$2:$A$11000=$A4),ROW(creg185!$S$2:$S$11000)-ROW(creg185!$S$2)+1),COUNTIF($A$3:$A4,$A4))),"")</f>
        <v>METROGAS DE COLOMBIA S.A. E.S.P.</v>
      </c>
    </row>
    <row r="5" spans="1:2" x14ac:dyDescent="0.2">
      <c r="A5" s="5">
        <v>46220</v>
      </c>
      <c r="B5" s="4" t="str">
        <f t="array" ref="B5">IFERROR(INDEX(creg185!$B$2:$B$11000,SMALL(IF((creg185!$S$2:$S$11000="MAYOR")*(creg185!$A$2:$A$11000=$A5),ROW(creg185!$S$2:$S$11000)-ROW(creg185!$S$2)+1),COUNTIF($A$3:$A5,$A5))),"")</f>
        <v/>
      </c>
    </row>
    <row r="6" spans="1:2" x14ac:dyDescent="0.2">
      <c r="A6" s="5">
        <v>46220</v>
      </c>
      <c r="B6" s="4" t="str">
        <f t="array" ref="B6">IFERROR(INDEX(creg185!$B$2:$B$11000,SMALL(IF((creg185!$S$2:$S$11000="MAYOR")*(creg185!$A$2:$A$11000=$A6),ROW(creg185!$S$2:$S$11000)-ROW(creg185!$S$2)+1),COUNTIF($A$3:$A6,$A6))),"")</f>
        <v/>
      </c>
    </row>
    <row r="7" spans="1:2" x14ac:dyDescent="0.2">
      <c r="A7" s="5">
        <v>46220</v>
      </c>
      <c r="B7" s="4" t="str">
        <f t="array" ref="B7">IFERROR(INDEX(creg185!$B$2:$B$11000,SMALL(IF((creg185!$S$2:$S$11000="MAYOR")*(creg185!$A$2:$A$11000=$A7),ROW(creg185!$S$2:$S$11000)-ROW(creg185!$S$2)+1),COUNTIF($A$3:$A7,$A7))),"")</f>
        <v/>
      </c>
    </row>
    <row r="8" spans="1:2" x14ac:dyDescent="0.2">
      <c r="A8" s="5">
        <v>46220</v>
      </c>
      <c r="B8" s="4" t="str">
        <f t="array" ref="B8">IFERROR(INDEX(creg185!$B$2:$B$11000,SMALL(IF((creg185!$S$2:$S$11000="MAYOR")*(creg185!$A$2:$A$11000=$A8),ROW(creg185!$S$2:$S$11000)-ROW(creg185!$S$2)+1),COUNTIF($A$3:$A8,$A8))),"")</f>
        <v/>
      </c>
    </row>
    <row r="9" spans="1:2" x14ac:dyDescent="0.2">
      <c r="A9" s="5">
        <v>46220</v>
      </c>
      <c r="B9" s="4" t="str">
        <f t="array" ref="B9">IFERROR(INDEX(creg185!$B$2:$B$11000,SMALL(IF((creg185!$S$2:$S$11000="MAYOR")*(creg185!$A$2:$A$11000=$A9),ROW(creg185!$S$2:$S$11000)-ROW(creg185!$S$2)+1),COUNTIF($A$3:$A9,$A9))),"")</f>
        <v/>
      </c>
    </row>
    <row r="10" spans="1:2" x14ac:dyDescent="0.2">
      <c r="A10" s="5">
        <v>46220</v>
      </c>
      <c r="B10" s="4" t="str">
        <f t="array" ref="B10">IFERROR(INDEX(creg185!$B$2:$B$11000,SMALL(IF((creg185!$S$2:$S$11000="MAYOR")*(creg185!$A$2:$A$11000=$A10),ROW(creg185!$S$2:$S$11000)-ROW(creg185!$S$2)+1),COUNTIF($A$3:$A10,$A10))),"")</f>
        <v/>
      </c>
    </row>
    <row r="11" spans="1:2" x14ac:dyDescent="0.2">
      <c r="A11" s="5">
        <v>46220</v>
      </c>
      <c r="B11" s="4" t="str">
        <f t="array" ref="B11">IFERROR(INDEX(creg185!$B$2:$B$11000,SMALL(IF((creg185!$S$2:$S$11000="MAYOR")*(creg185!$A$2:$A$11000=$A11),ROW(creg185!$S$2:$S$11000)-ROW(creg185!$S$2)+1),COUNTIF($A$3:$A11,$A11))),"")</f>
        <v/>
      </c>
    </row>
    <row r="12" spans="1:2" x14ac:dyDescent="0.2">
      <c r="A12" s="5">
        <v>46220</v>
      </c>
      <c r="B12" s="4" t="str">
        <f t="array" ref="B12">IFERROR(INDEX(creg185!$B$2:$B$11000,SMALL(IF((creg185!$S$2:$S$11000="MAYOR")*(creg185!$A$2:$A$11000=$A12),ROW(creg185!$S$2:$S$11000)-ROW(creg185!$S$2)+1),COUNTIF($A$3:$A12,$A12))),"")</f>
        <v/>
      </c>
    </row>
    <row r="15" spans="1:2" x14ac:dyDescent="0.2">
      <c r="A15" t="s">
        <v>3</v>
      </c>
    </row>
    <row r="16" spans="1:2" x14ac:dyDescent="0.2">
      <c r="A16" s="2" t="s">
        <v>0</v>
      </c>
      <c r="B16" s="3" t="s">
        <v>1</v>
      </c>
    </row>
    <row r="17" spans="1:2" x14ac:dyDescent="0.2">
      <c r="A17" s="5">
        <v>46220</v>
      </c>
      <c r="B17" s="4" t="str">
        <f t="array" ref="B17">IFERROR(INDEX(creg185!$B$2:$B$11000,SMALL(IF((creg185!$T$2:$T$11000="MENOR")*(creg185!$A$2:$A$11000=$A17),ROW(creg185!$S$2:$S$11000)-ROW(creg185!$S$2)+1),COUNTIF($A$17:$A17,$A17))),"")</f>
        <v>GASES DEL CARIBE</v>
      </c>
    </row>
    <row r="18" spans="1:2" x14ac:dyDescent="0.2">
      <c r="A18" s="5">
        <v>46220</v>
      </c>
      <c r="B18" s="4" t="str">
        <f t="array" ref="B18">IFERROR(INDEX(creg185!$B$2:$B$11000,SMALL(IF((creg185!$T$2:$T$11000="MENOR")*(creg185!$A$2:$A$11000=$A18),ROW(creg185!$S$2:$S$11000)-ROW(creg185!$S$2)+1),COUNTIF($A$17:$A18,$A18))),"")</f>
        <v>KRONOS ENERGY S.A.S E.S.P</v>
      </c>
    </row>
    <row r="19" spans="1:2" x14ac:dyDescent="0.2">
      <c r="A19" s="5">
        <v>46220</v>
      </c>
      <c r="B19" s="4" t="str">
        <f t="array" ref="B19">IFERROR(INDEX(creg185!$B$2:$B$11000,SMALL(IF((creg185!$T$2:$T$11000="MENOR")*(creg185!$A$2:$A$11000=$A19),ROW(creg185!$S$2:$S$11000)-ROW(creg185!$S$2)+1),COUNTIF($A$17:$A19,$A19))),"")</f>
        <v>ORGANIZACION TERPEL S.A.</v>
      </c>
    </row>
    <row r="20" spans="1:2" x14ac:dyDescent="0.2">
      <c r="A20" s="5">
        <v>46220</v>
      </c>
      <c r="B20" s="4" t="str">
        <f t="array" ref="B20">IFERROR(INDEX(creg185!$B$2:$B$11000,SMALL(IF((creg185!$T$2:$T$11000="MENOR")*(creg185!$A$2:$A$11000=$A20),ROW(creg185!$S$2:$S$11000)-ROW(creg185!$S$2)+1),COUNTIF($A$17:$A20,$A20))),"")</f>
        <v>PERENCO COLOMBIA LTD.</v>
      </c>
    </row>
    <row r="21" spans="1:2" x14ac:dyDescent="0.2">
      <c r="A21" s="5">
        <v>46220</v>
      </c>
      <c r="B21" s="4" t="str">
        <f t="array" ref="B21">IFERROR(INDEX(creg185!$B$2:$B$11000,SMALL(IF((creg185!$T$2:$T$11000="MENOR")*(creg185!$A$2:$A$11000=$A21),ROW(creg185!$S$2:$S$11000)-ROW(creg185!$S$2)+1),COUNTIF($A$17:$A21,$A21))),"")</f>
        <v/>
      </c>
    </row>
    <row r="22" spans="1:2" x14ac:dyDescent="0.2">
      <c r="A22" s="5">
        <v>46220</v>
      </c>
      <c r="B22" s="4" t="str">
        <f t="array" ref="B22">IFERROR(INDEX(creg185!$B$2:$B$11000,SMALL(IF((creg185!$T$2:$T$11000="MENOR")*(creg185!$A$2:$A$11000=$A22),ROW(creg185!$S$2:$S$11000)-ROW(creg185!$S$2)+1),COUNTIF($A$17:$A22,$A22))),"")</f>
        <v/>
      </c>
    </row>
    <row r="23" spans="1:2" x14ac:dyDescent="0.2">
      <c r="A23" s="5">
        <v>46220</v>
      </c>
      <c r="B23" s="4" t="str">
        <f t="array" ref="B23">IFERROR(INDEX(creg185!$B$2:$B$11000,SMALL(IF((creg185!$T$2:$T$11000="MENOR")*(creg185!$A$2:$A$11000=$A23),ROW(creg185!$S$2:$S$11000)-ROW(creg185!$S$2)+1),COUNTIF($A$17:$A23,$A23))),"")</f>
        <v/>
      </c>
    </row>
  </sheetData>
  <pageMargins left="0.7" right="0.7" top="0.75" bottom="0.75" header="0.3" footer="0.3"/>
  <pageSetup orientation="portrait" horizontalDpi="200" verticalDpi="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CD038-6074-428A-B225-C8F4C6FE68BB}">
  <dimension ref="A1:B23"/>
  <sheetViews>
    <sheetView workbookViewId="0">
      <selection activeCell="C26" sqref="C26"/>
    </sheetView>
  </sheetViews>
  <sheetFormatPr baseColWidth="10" defaultRowHeight="12.75" x14ac:dyDescent="0.2"/>
  <cols>
    <col min="2" max="2" width="56.7109375" customWidth="1"/>
    <col min="3" max="3" width="46.28515625" customWidth="1"/>
  </cols>
  <sheetData>
    <row r="1" spans="1:2" x14ac:dyDescent="0.2">
      <c r="A1" t="s">
        <v>2</v>
      </c>
    </row>
    <row r="2" spans="1:2" x14ac:dyDescent="0.2">
      <c r="A2" s="2" t="s">
        <v>0</v>
      </c>
      <c r="B2" s="2" t="s">
        <v>1</v>
      </c>
    </row>
    <row r="3" spans="1:2" x14ac:dyDescent="0.2">
      <c r="A3" s="5">
        <v>46221</v>
      </c>
      <c r="B3" s="4" t="str">
        <f t="array" ref="B3">IFERROR(INDEX(creg185!$B$2:$B$11000,SMALL(IF((creg185!$S$2:$S$11000="MAYOR")*(creg185!$A$2:$A$11000=$A3),ROW(creg185!$S$2:$S$11000)-ROW(creg185!$S$2)+1),COUNTIF($A$3:$A3,$A3))),"")</f>
        <v>ECOPETROL S.A.</v>
      </c>
    </row>
    <row r="4" spans="1:2" x14ac:dyDescent="0.2">
      <c r="A4" s="5">
        <v>46221</v>
      </c>
      <c r="B4" s="4" t="str">
        <f t="array" ref="B4">IFERROR(INDEX(creg185!$B$2:$B$11000,SMALL(IF((creg185!$S$2:$S$11000="MAYOR")*(creg185!$A$2:$A$11000=$A4),ROW(creg185!$S$2:$S$11000)-ROW(creg185!$S$2)+1),COUNTIF($A$3:$A4,$A4))),"")</f>
        <v>METROGAS DE COLOMBIA S.A. E.S.P.</v>
      </c>
    </row>
    <row r="5" spans="1:2" x14ac:dyDescent="0.2">
      <c r="A5" s="5">
        <v>46221</v>
      </c>
      <c r="B5" s="4" t="str">
        <f t="array" ref="B5">IFERROR(INDEX(creg185!$B$2:$B$11000,SMALL(IF((creg185!$S$2:$S$11000="MAYOR")*(creg185!$A$2:$A$11000=$A5),ROW(creg185!$S$2:$S$11000)-ROW(creg185!$S$2)+1),COUNTIF($A$3:$A5,$A5))),"")</f>
        <v/>
      </c>
    </row>
    <row r="6" spans="1:2" x14ac:dyDescent="0.2">
      <c r="A6" s="5">
        <v>46221</v>
      </c>
      <c r="B6" s="4" t="str">
        <f t="array" ref="B6">IFERROR(INDEX(creg185!$B$2:$B$11000,SMALL(IF((creg185!$S$2:$S$11000="MAYOR")*(creg185!$A$2:$A$11000=$A6),ROW(creg185!$S$2:$S$11000)-ROW(creg185!$S$2)+1),COUNTIF($A$3:$A6,$A6))),"")</f>
        <v/>
      </c>
    </row>
    <row r="7" spans="1:2" x14ac:dyDescent="0.2">
      <c r="A7" s="5">
        <v>46221</v>
      </c>
      <c r="B7" s="4" t="str">
        <f t="array" ref="B7">IFERROR(INDEX(creg185!$B$2:$B$11000,SMALL(IF((creg185!$S$2:$S$11000="MAYOR")*(creg185!$A$2:$A$11000=$A7),ROW(creg185!$S$2:$S$11000)-ROW(creg185!$S$2)+1),COUNTIF($A$3:$A7,$A7))),"")</f>
        <v/>
      </c>
    </row>
    <row r="8" spans="1:2" x14ac:dyDescent="0.2">
      <c r="A8" s="5">
        <v>46221</v>
      </c>
      <c r="B8" s="4" t="str">
        <f t="array" ref="B8">IFERROR(INDEX(creg185!$B$2:$B$11000,SMALL(IF((creg185!$S$2:$S$11000="MAYOR")*(creg185!$A$2:$A$11000=$A8),ROW(creg185!$S$2:$S$11000)-ROW(creg185!$S$2)+1),COUNTIF($A$3:$A8,$A8))),"")</f>
        <v/>
      </c>
    </row>
    <row r="9" spans="1:2" x14ac:dyDescent="0.2">
      <c r="A9" s="5">
        <v>46221</v>
      </c>
      <c r="B9" s="4" t="str">
        <f t="array" ref="B9">IFERROR(INDEX(creg185!$B$2:$B$11000,SMALL(IF((creg185!$S$2:$S$11000="MAYOR")*(creg185!$A$2:$A$11000=$A9),ROW(creg185!$S$2:$S$11000)-ROW(creg185!$S$2)+1),COUNTIF($A$3:$A9,$A9))),"")</f>
        <v/>
      </c>
    </row>
    <row r="10" spans="1:2" x14ac:dyDescent="0.2">
      <c r="A10" s="5">
        <v>46221</v>
      </c>
      <c r="B10" s="4" t="str">
        <f t="array" ref="B10">IFERROR(INDEX(creg185!$B$2:$B$11000,SMALL(IF((creg185!$S$2:$S$11000="MAYOR")*(creg185!$A$2:$A$11000=$A10),ROW(creg185!$S$2:$S$11000)-ROW(creg185!$S$2)+1),COUNTIF($A$3:$A10,$A10))),"")</f>
        <v/>
      </c>
    </row>
    <row r="11" spans="1:2" x14ac:dyDescent="0.2">
      <c r="A11" s="5">
        <v>46221</v>
      </c>
      <c r="B11" s="4" t="str">
        <f t="array" ref="B11">IFERROR(INDEX(creg185!$B$2:$B$11000,SMALL(IF((creg185!$S$2:$S$11000="MAYOR")*(creg185!$A$2:$A$11000=$A11),ROW(creg185!$S$2:$S$11000)-ROW(creg185!$S$2)+1),COUNTIF($A$3:$A11,$A11))),"")</f>
        <v/>
      </c>
    </row>
    <row r="12" spans="1:2" x14ac:dyDescent="0.2">
      <c r="A12" s="5">
        <v>46221</v>
      </c>
      <c r="B12" s="4" t="str">
        <f t="array" ref="B12">IFERROR(INDEX(creg185!$B$2:$B$11000,SMALL(IF((creg185!$S$2:$S$11000="MAYOR")*(creg185!$A$2:$A$11000=$A12),ROW(creg185!$S$2:$S$11000)-ROW(creg185!$S$2)+1),COUNTIF($A$3:$A12,$A12))),"")</f>
        <v/>
      </c>
    </row>
    <row r="15" spans="1:2" x14ac:dyDescent="0.2">
      <c r="A15" t="s">
        <v>3</v>
      </c>
    </row>
    <row r="16" spans="1:2" x14ac:dyDescent="0.2">
      <c r="A16" s="2" t="s">
        <v>0</v>
      </c>
      <c r="B16" s="3" t="s">
        <v>1</v>
      </c>
    </row>
    <row r="17" spans="1:2" x14ac:dyDescent="0.2">
      <c r="A17" s="5">
        <v>46221</v>
      </c>
      <c r="B17" s="4" t="str">
        <f t="array" ref="B17">IFERROR(INDEX(creg185!$B$2:$B$11000,SMALL(IF((creg185!$T$2:$T$11000="MENOR")*(creg185!$A$2:$A$11000=$A17),ROW(creg185!$S$2:$S$11000)-ROW(creg185!$S$2)+1),COUNTIF($A$17:$A17,$A17))),"")</f>
        <v>ENEL COLOMBIA S.A. E.S.P</v>
      </c>
    </row>
    <row r="18" spans="1:2" x14ac:dyDescent="0.2">
      <c r="A18" s="5">
        <v>46221</v>
      </c>
      <c r="B18" s="4" t="str">
        <f t="array" ref="B18">IFERROR(INDEX(creg185!$B$2:$B$11000,SMALL(IF((creg185!$T$2:$T$11000="MENOR")*(creg185!$A$2:$A$11000=$A18),ROW(creg185!$S$2:$S$11000)-ROW(creg185!$S$2)+1),COUNTIF($A$17:$A18,$A18))),"")</f>
        <v>GASES DEL CARIBE</v>
      </c>
    </row>
    <row r="19" spans="1:2" x14ac:dyDescent="0.2">
      <c r="A19" s="5">
        <v>46221</v>
      </c>
      <c r="B19" s="4" t="str">
        <f t="array" ref="B19">IFERROR(INDEX(creg185!$B$2:$B$11000,SMALL(IF((creg185!$T$2:$T$11000="MENOR")*(creg185!$A$2:$A$11000=$A19),ROW(creg185!$S$2:$S$11000)-ROW(creg185!$S$2)+1),COUNTIF($A$17:$A19,$A19))),"")</f>
        <v>ORGANIZACION TERPEL S.A.</v>
      </c>
    </row>
    <row r="20" spans="1:2" x14ac:dyDescent="0.2">
      <c r="A20" s="5">
        <v>46221</v>
      </c>
      <c r="B20" s="4" t="str">
        <f t="array" ref="B20">IFERROR(INDEX(creg185!$B$2:$B$11000,SMALL(IF((creg185!$T$2:$T$11000="MENOR")*(creg185!$A$2:$A$11000=$A20),ROW(creg185!$S$2:$S$11000)-ROW(creg185!$S$2)+1),COUNTIF($A$17:$A20,$A20))),"")</f>
        <v/>
      </c>
    </row>
    <row r="21" spans="1:2" x14ac:dyDescent="0.2">
      <c r="A21" s="5">
        <v>46221</v>
      </c>
      <c r="B21" s="4" t="str">
        <f t="array" ref="B21">IFERROR(INDEX(creg185!$B$2:$B$11000,SMALL(IF((creg185!$T$2:$T$11000="MENOR")*(creg185!$A$2:$A$11000=$A21),ROW(creg185!$S$2:$S$11000)-ROW(creg185!$S$2)+1),COUNTIF($A$17:$A21,$A21))),"")</f>
        <v/>
      </c>
    </row>
    <row r="22" spans="1:2" x14ac:dyDescent="0.2">
      <c r="A22" s="5">
        <v>46221</v>
      </c>
      <c r="B22" s="4" t="str">
        <f t="array" ref="B22">IFERROR(INDEX(creg185!$B$2:$B$11000,SMALL(IF((creg185!$T$2:$T$11000="MENOR")*(creg185!$A$2:$A$11000=$A22),ROW(creg185!$S$2:$S$11000)-ROW(creg185!$S$2)+1),COUNTIF($A$17:$A22,$A22))),"")</f>
        <v/>
      </c>
    </row>
    <row r="23" spans="1:2" x14ac:dyDescent="0.2">
      <c r="A23" s="5">
        <v>46221</v>
      </c>
      <c r="B23" s="4" t="str">
        <f t="array" ref="B23">IFERROR(INDEX(creg185!$B$2:$B$11000,SMALL(IF((creg185!$T$2:$T$11000="MENOR")*(creg185!$A$2:$A$11000=$A23),ROW(creg185!$S$2:$S$11000)-ROW(creg185!$S$2)+1),COUNTIF($A$17:$A23,$A23))),"")</f>
        <v/>
      </c>
    </row>
  </sheetData>
  <pageMargins left="0.7" right="0.7" top="0.75" bottom="0.75" header="0.3" footer="0.3"/>
  <pageSetup orientation="portrait" horizontalDpi="200" verticalDpi="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8E333-4554-40EE-B92C-9BAE2DF8754A}">
  <dimension ref="A1:B23"/>
  <sheetViews>
    <sheetView workbookViewId="0">
      <selection activeCell="D33" sqref="D33"/>
    </sheetView>
  </sheetViews>
  <sheetFormatPr baseColWidth="10" defaultRowHeight="12.75" x14ac:dyDescent="0.2"/>
  <cols>
    <col min="2" max="2" width="56.7109375" customWidth="1"/>
    <col min="3" max="3" width="46.28515625" customWidth="1"/>
  </cols>
  <sheetData>
    <row r="1" spans="1:2" x14ac:dyDescent="0.2">
      <c r="A1" t="s">
        <v>2</v>
      </c>
    </row>
    <row r="2" spans="1:2" x14ac:dyDescent="0.2">
      <c r="A2" s="2" t="s">
        <v>0</v>
      </c>
      <c r="B2" s="2" t="s">
        <v>1</v>
      </c>
    </row>
    <row r="3" spans="1:2" x14ac:dyDescent="0.2">
      <c r="A3" s="5">
        <v>46222</v>
      </c>
      <c r="B3" s="4" t="str">
        <f t="array" ref="B3">IFERROR(INDEX(creg185!$B$2:$B$11000,SMALL(IF((creg185!$S$2:$S$11000="MAYOR")*(creg185!$A$2:$A$11000=$A3),ROW(creg185!$S$2:$S$11000)-ROW(creg185!$S$2)+1),COUNTIF($A$3:$A3,$A3))),"")</f>
        <v>ECOPETROL S.A.</v>
      </c>
    </row>
    <row r="4" spans="1:2" x14ac:dyDescent="0.2">
      <c r="A4" s="5">
        <v>46222</v>
      </c>
      <c r="B4" s="4" t="str">
        <f t="array" ref="B4">IFERROR(INDEX(creg185!$B$2:$B$11000,SMALL(IF((creg185!$S$2:$S$11000="MAYOR")*(creg185!$A$2:$A$11000=$A4),ROW(creg185!$S$2:$S$11000)-ROW(creg185!$S$2)+1),COUNTIF($A$3:$A4,$A4))),"")</f>
        <v>METROGAS DE COLOMBIA S.A. E.S.P.</v>
      </c>
    </row>
    <row r="5" spans="1:2" x14ac:dyDescent="0.2">
      <c r="A5" s="5">
        <v>46222</v>
      </c>
      <c r="B5" s="4" t="str">
        <f t="array" ref="B5">IFERROR(INDEX(creg185!$B$2:$B$11000,SMALL(IF((creg185!$S$2:$S$11000="MAYOR")*(creg185!$A$2:$A$11000=$A5),ROW(creg185!$S$2:$S$11000)-ROW(creg185!$S$2)+1),COUNTIF($A$3:$A5,$A5))),"")</f>
        <v>VANTI SA ESP</v>
      </c>
    </row>
    <row r="6" spans="1:2" x14ac:dyDescent="0.2">
      <c r="A6" s="5">
        <v>46222</v>
      </c>
      <c r="B6" s="4" t="str">
        <f t="array" ref="B6">IFERROR(INDEX(creg185!$B$2:$B$11000,SMALL(IF((creg185!$S$2:$S$11000="MAYOR")*(creg185!$A$2:$A$11000=$A6),ROW(creg185!$S$2:$S$11000)-ROW(creg185!$S$2)+1),COUNTIF($A$3:$A6,$A6))),"")</f>
        <v/>
      </c>
    </row>
    <row r="7" spans="1:2" x14ac:dyDescent="0.2">
      <c r="A7" s="5">
        <v>46222</v>
      </c>
      <c r="B7" s="4" t="str">
        <f t="array" ref="B7">IFERROR(INDEX(creg185!$B$2:$B$11000,SMALL(IF((creg185!$S$2:$S$11000="MAYOR")*(creg185!$A$2:$A$11000=$A7),ROW(creg185!$S$2:$S$11000)-ROW(creg185!$S$2)+1),COUNTIF($A$3:$A7,$A7))),"")</f>
        <v/>
      </c>
    </row>
    <row r="8" spans="1:2" x14ac:dyDescent="0.2">
      <c r="A8" s="5">
        <v>46222</v>
      </c>
      <c r="B8" s="4" t="str">
        <f t="array" ref="B8">IFERROR(INDEX(creg185!$B$2:$B$11000,SMALL(IF((creg185!$S$2:$S$11000="MAYOR")*(creg185!$A$2:$A$11000=$A8),ROW(creg185!$S$2:$S$11000)-ROW(creg185!$S$2)+1),COUNTIF($A$3:$A8,$A8))),"")</f>
        <v/>
      </c>
    </row>
    <row r="9" spans="1:2" x14ac:dyDescent="0.2">
      <c r="A9" s="5">
        <v>46222</v>
      </c>
      <c r="B9" s="4" t="str">
        <f t="array" ref="B9">IFERROR(INDEX(creg185!$B$2:$B$11000,SMALL(IF((creg185!$S$2:$S$11000="MAYOR")*(creg185!$A$2:$A$11000=$A9),ROW(creg185!$S$2:$S$11000)-ROW(creg185!$S$2)+1),COUNTIF($A$3:$A9,$A9))),"")</f>
        <v/>
      </c>
    </row>
    <row r="10" spans="1:2" x14ac:dyDescent="0.2">
      <c r="A10" s="5">
        <v>46222</v>
      </c>
      <c r="B10" s="4" t="str">
        <f t="array" ref="B10">IFERROR(INDEX(creg185!$B$2:$B$11000,SMALL(IF((creg185!$S$2:$S$11000="MAYOR")*(creg185!$A$2:$A$11000=$A10),ROW(creg185!$S$2:$S$11000)-ROW(creg185!$S$2)+1),COUNTIF($A$3:$A10,$A10))),"")</f>
        <v/>
      </c>
    </row>
    <row r="11" spans="1:2" x14ac:dyDescent="0.2">
      <c r="A11" s="5">
        <v>46222</v>
      </c>
      <c r="B11" s="4" t="str">
        <f t="array" ref="B11">IFERROR(INDEX(creg185!$B$2:$B$11000,SMALL(IF((creg185!$S$2:$S$11000="MAYOR")*(creg185!$A$2:$A$11000=$A11),ROW(creg185!$S$2:$S$11000)-ROW(creg185!$S$2)+1),COUNTIF($A$3:$A11,$A11))),"")</f>
        <v/>
      </c>
    </row>
    <row r="12" spans="1:2" x14ac:dyDescent="0.2">
      <c r="A12" s="5">
        <v>46222</v>
      </c>
      <c r="B12" s="4" t="str">
        <f t="array" ref="B12">IFERROR(INDEX(creg185!$B$2:$B$11000,SMALL(IF((creg185!$S$2:$S$11000="MAYOR")*(creg185!$A$2:$A$11000=$A12),ROW(creg185!$S$2:$S$11000)-ROW(creg185!$S$2)+1),COUNTIF($A$3:$A12,$A12))),"")</f>
        <v/>
      </c>
    </row>
    <row r="15" spans="1:2" x14ac:dyDescent="0.2">
      <c r="A15" t="s">
        <v>3</v>
      </c>
    </row>
    <row r="16" spans="1:2" x14ac:dyDescent="0.2">
      <c r="A16" s="2" t="s">
        <v>0</v>
      </c>
      <c r="B16" s="3" t="s">
        <v>1</v>
      </c>
    </row>
    <row r="17" spans="1:2" x14ac:dyDescent="0.2">
      <c r="A17" s="5">
        <v>46222</v>
      </c>
      <c r="B17" s="4" t="str">
        <f t="array" ref="B17">IFERROR(INDEX(creg185!$B$2:$B$11000,SMALL(IF((creg185!$T$2:$T$11000="MENOR")*(creg185!$A$2:$A$11000=$A17),ROW(creg185!$S$2:$S$11000)-ROW(creg185!$S$2)+1),COUNTIF($A$17:$A17,$A17))),"")</f>
        <v/>
      </c>
    </row>
    <row r="18" spans="1:2" x14ac:dyDescent="0.2">
      <c r="A18" s="5">
        <v>46222</v>
      </c>
      <c r="B18" s="4" t="str">
        <f t="array" ref="B18">IFERROR(INDEX(creg185!$B$2:$B$11000,SMALL(IF((creg185!$T$2:$T$11000="MENOR")*(creg185!$A$2:$A$11000=$A18),ROW(creg185!$S$2:$S$11000)-ROW(creg185!$S$2)+1),COUNTIF($A$17:$A18,$A18))),"")</f>
        <v/>
      </c>
    </row>
    <row r="19" spans="1:2" x14ac:dyDescent="0.2">
      <c r="A19" s="5">
        <v>46222</v>
      </c>
      <c r="B19" s="4" t="str">
        <f t="array" ref="B19">IFERROR(INDEX(creg185!$B$2:$B$11000,SMALL(IF((creg185!$T$2:$T$11000="MENOR")*(creg185!$A$2:$A$11000=$A19),ROW(creg185!$S$2:$S$11000)-ROW(creg185!$S$2)+1),COUNTIF($A$17:$A19,$A19))),"")</f>
        <v/>
      </c>
    </row>
    <row r="20" spans="1:2" x14ac:dyDescent="0.2">
      <c r="A20" s="5">
        <v>46222</v>
      </c>
      <c r="B20" s="4" t="str">
        <f t="array" ref="B20">IFERROR(INDEX(creg185!$B$2:$B$11000,SMALL(IF((creg185!$T$2:$T$11000="MENOR")*(creg185!$A$2:$A$11000=$A20),ROW(creg185!$S$2:$S$11000)-ROW(creg185!$S$2)+1),COUNTIF($A$17:$A20,$A20))),"")</f>
        <v/>
      </c>
    </row>
    <row r="21" spans="1:2" x14ac:dyDescent="0.2">
      <c r="A21" s="5">
        <v>46222</v>
      </c>
      <c r="B21" s="4" t="str">
        <f t="array" ref="B21">IFERROR(INDEX(creg185!$B$2:$B$11000,SMALL(IF((creg185!$T$2:$T$11000="MENOR")*(creg185!$A$2:$A$11000=$A21),ROW(creg185!$S$2:$S$11000)-ROW(creg185!$S$2)+1),COUNTIF($A$17:$A21,$A21))),"")</f>
        <v/>
      </c>
    </row>
    <row r="22" spans="1:2" x14ac:dyDescent="0.2">
      <c r="A22" s="5">
        <v>46222</v>
      </c>
      <c r="B22" s="4" t="str">
        <f t="array" ref="B22">IFERROR(INDEX(creg185!$B$2:$B$11000,SMALL(IF((creg185!$T$2:$T$11000="MENOR")*(creg185!$A$2:$A$11000=$A22),ROW(creg185!$S$2:$S$11000)-ROW(creg185!$S$2)+1),COUNTIF($A$17:$A22,$A22))),"")</f>
        <v/>
      </c>
    </row>
    <row r="23" spans="1:2" x14ac:dyDescent="0.2">
      <c r="A23" s="5">
        <v>46222</v>
      </c>
      <c r="B23" s="4" t="str">
        <f t="array" ref="B23">IFERROR(INDEX(creg185!$B$2:$B$11000,SMALL(IF((creg185!$T$2:$T$11000="MENOR")*(creg185!$A$2:$A$11000=$A23),ROW(creg185!$S$2:$S$11000)-ROW(creg185!$S$2)+1),COUNTIF($A$17:$A23,$A23))),"")</f>
        <v/>
      </c>
    </row>
  </sheetData>
  <pageMargins left="0.7" right="0.7" top="0.75" bottom="0.75" header="0.3" footer="0.3"/>
  <pageSetup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2525B-1638-4382-A85E-AE8E99E0C422}">
  <dimension ref="A1:B23"/>
  <sheetViews>
    <sheetView workbookViewId="0">
      <selection activeCell="B30" sqref="B30"/>
    </sheetView>
  </sheetViews>
  <sheetFormatPr baseColWidth="10" defaultRowHeight="12.75" x14ac:dyDescent="0.2"/>
  <cols>
    <col min="2" max="2" width="56.7109375" customWidth="1"/>
    <col min="3" max="3" width="46.28515625" customWidth="1"/>
  </cols>
  <sheetData>
    <row r="1" spans="1:2" x14ac:dyDescent="0.2">
      <c r="A1" t="s">
        <v>2</v>
      </c>
    </row>
    <row r="2" spans="1:2" x14ac:dyDescent="0.2">
      <c r="A2" s="2" t="s">
        <v>0</v>
      </c>
      <c r="B2" s="2" t="s">
        <v>1</v>
      </c>
    </row>
    <row r="3" spans="1:2" x14ac:dyDescent="0.2">
      <c r="A3" s="5">
        <v>46205</v>
      </c>
      <c r="B3" s="4" t="str">
        <f t="array" ref="B3">IFERROR(INDEX(creg185!$B$2:$B$11000,SMALL(IF((creg185!$S$2:$S$11000="MAYOR")*(creg185!$A$2:$A$11000=$A3),ROW(creg185!$S$2:$S$11000)-ROW(creg185!$S$2)+1),COUNTIF($A$3:$A3,$A3))),"")</f>
        <v>GASES DEL LLANO</v>
      </c>
    </row>
    <row r="4" spans="1:2" x14ac:dyDescent="0.2">
      <c r="A4" s="5">
        <v>46205</v>
      </c>
      <c r="B4" s="4" t="str">
        <f t="array" ref="B4">IFERROR(INDEX(creg185!$B$2:$B$11000,SMALL(IF((creg185!$S$2:$S$11000="MAYOR")*(creg185!$A$2:$A$11000=$A4),ROW(creg185!$S$2:$S$11000)-ROW(creg185!$S$2)+1),COUNTIF($A$3:$A4,$A4))),"")</f>
        <v/>
      </c>
    </row>
    <row r="5" spans="1:2" x14ac:dyDescent="0.2">
      <c r="A5" s="5">
        <v>46205</v>
      </c>
      <c r="B5" s="4" t="str">
        <f t="array" ref="B5">IFERROR(INDEX(creg185!$B$2:$B$11000,SMALL(IF((creg185!$S$2:$S$11000="MAYOR")*(creg185!$A$2:$A$11000=$A5),ROW(creg185!$S$2:$S$11000)-ROW(creg185!$S$2)+1),COUNTIF($A$3:$A5,$A5))),"")</f>
        <v/>
      </c>
    </row>
    <row r="6" spans="1:2" x14ac:dyDescent="0.2">
      <c r="A6" s="5">
        <v>46205</v>
      </c>
      <c r="B6" s="4" t="str">
        <f t="array" ref="B6">IFERROR(INDEX(creg185!$B$2:$B$11000,SMALL(IF((creg185!$S$2:$S$11000="MAYOR")*(creg185!$A$2:$A$11000=$A6),ROW(creg185!$S$2:$S$11000)-ROW(creg185!$S$2)+1),COUNTIF($A$3:$A6,$A6))),"")</f>
        <v/>
      </c>
    </row>
    <row r="7" spans="1:2" x14ac:dyDescent="0.2">
      <c r="A7" s="5">
        <v>46205</v>
      </c>
      <c r="B7" s="4" t="str">
        <f t="array" ref="B7">IFERROR(INDEX(creg185!$B$2:$B$11000,SMALL(IF((creg185!$S$2:$S$11000="MAYOR")*(creg185!$A$2:$A$11000=$A7),ROW(creg185!$S$2:$S$11000)-ROW(creg185!$S$2)+1),COUNTIF($A$3:$A7,$A7))),"")</f>
        <v/>
      </c>
    </row>
    <row r="8" spans="1:2" x14ac:dyDescent="0.2">
      <c r="A8" s="5">
        <v>46205</v>
      </c>
      <c r="B8" s="4" t="str">
        <f t="array" ref="B8">IFERROR(INDEX(creg185!$B$2:$B$11000,SMALL(IF((creg185!$S$2:$S$11000="MAYOR")*(creg185!$A$2:$A$11000=$A8),ROW(creg185!$S$2:$S$11000)-ROW(creg185!$S$2)+1),COUNTIF($A$3:$A8,$A8))),"")</f>
        <v/>
      </c>
    </row>
    <row r="9" spans="1:2" x14ac:dyDescent="0.2">
      <c r="A9" s="5">
        <v>46205</v>
      </c>
      <c r="B9" s="4" t="str">
        <f t="array" ref="B9">IFERROR(INDEX(creg185!$B$2:$B$11000,SMALL(IF((creg185!$S$2:$S$11000="MAYOR")*(creg185!$A$2:$A$11000=$A9),ROW(creg185!$S$2:$S$11000)-ROW(creg185!$S$2)+1),COUNTIF($A$3:$A9,$A9))),"")</f>
        <v/>
      </c>
    </row>
    <row r="10" spans="1:2" x14ac:dyDescent="0.2">
      <c r="A10" s="5">
        <v>46205</v>
      </c>
      <c r="B10" s="4" t="str">
        <f t="array" ref="B10">IFERROR(INDEX(creg185!$B$2:$B$11000,SMALL(IF((creg185!$S$2:$S$11000="MAYOR")*(creg185!$A$2:$A$11000=$A10),ROW(creg185!$S$2:$S$11000)-ROW(creg185!$S$2)+1),COUNTIF($A$3:$A10,$A10))),"")</f>
        <v/>
      </c>
    </row>
    <row r="11" spans="1:2" x14ac:dyDescent="0.2">
      <c r="A11" s="5">
        <v>46205</v>
      </c>
      <c r="B11" s="4" t="str">
        <f t="array" ref="B11">IFERROR(INDEX(creg185!$B$2:$B$11000,SMALL(IF((creg185!$S$2:$S$11000="MAYOR")*(creg185!$A$2:$A$11000=$A11),ROW(creg185!$S$2:$S$11000)-ROW(creg185!$S$2)+1),COUNTIF($A$3:$A11,$A11))),"")</f>
        <v/>
      </c>
    </row>
    <row r="12" spans="1:2" x14ac:dyDescent="0.2">
      <c r="A12" s="5">
        <v>46205</v>
      </c>
      <c r="B12" s="4" t="str">
        <f t="array" ref="B12">IFERROR(INDEX(creg185!$B$2:$B$11000,SMALL(IF((creg185!$S$2:$S$11000="MAYOR")*(creg185!$A$2:$A$11000=$A12),ROW(creg185!$S$2:$S$11000)-ROW(creg185!$S$2)+1),COUNTIF($A$3:$A12,$A12))),"")</f>
        <v/>
      </c>
    </row>
    <row r="15" spans="1:2" x14ac:dyDescent="0.2">
      <c r="A15" t="s">
        <v>3</v>
      </c>
    </row>
    <row r="16" spans="1:2" x14ac:dyDescent="0.2">
      <c r="A16" s="2" t="s">
        <v>0</v>
      </c>
      <c r="B16" s="3" t="s">
        <v>1</v>
      </c>
    </row>
    <row r="17" spans="1:2" x14ac:dyDescent="0.2">
      <c r="A17" s="5">
        <v>46205</v>
      </c>
      <c r="B17" s="4" t="str">
        <f t="array" ref="B17">IFERROR(INDEX(creg185!$B$2:$B$11000,SMALL(IF((creg185!$T$2:$T$11000="MENOR")*(creg185!$A$2:$A$11000=$A17),ROW(creg185!$S$2:$S$11000)-ROW(creg185!$S$2)+1),COUNTIF($A$17:$A17,$A17))),"")</f>
        <v>CENIT TRANSPORTEYLOGÍSTICA DE HIDROCARBUROS S.A.S</v>
      </c>
    </row>
    <row r="18" spans="1:2" x14ac:dyDescent="0.2">
      <c r="A18" s="5">
        <v>46205</v>
      </c>
      <c r="B18" s="4" t="str">
        <f t="array" ref="B18">IFERROR(INDEX(creg185!$B$2:$B$11000,SMALL(IF((creg185!$T$2:$T$11000="MENOR")*(creg185!$A$2:$A$11000=$A18),ROW(creg185!$S$2:$S$11000)-ROW(creg185!$S$2)+1),COUNTIF($A$17:$A18,$A18))),"")</f>
        <v>METROGAS DE COLOMBIA S.A. E.S.P.</v>
      </c>
    </row>
    <row r="19" spans="1:2" x14ac:dyDescent="0.2">
      <c r="A19" s="5">
        <v>46205</v>
      </c>
      <c r="B19" s="4" t="str">
        <f t="array" ref="B19">IFERROR(INDEX(creg185!$B$2:$B$11000,SMALL(IF((creg185!$T$2:$T$11000="MENOR")*(creg185!$A$2:$A$11000=$A19),ROW(creg185!$S$2:$S$11000)-ROW(creg185!$S$2)+1),COUNTIF($A$17:$A19,$A19))),"")</f>
        <v>ORGANIZACION TERPEL S.A.</v>
      </c>
    </row>
    <row r="20" spans="1:2" x14ac:dyDescent="0.2">
      <c r="A20" s="5">
        <v>46205</v>
      </c>
      <c r="B20" s="4" t="str">
        <f t="array" ref="B20">IFERROR(INDEX(creg185!$B$2:$B$11000,SMALL(IF((creg185!$T$2:$T$11000="MENOR")*(creg185!$A$2:$A$11000=$A20),ROW(creg185!$S$2:$S$11000)-ROW(creg185!$S$2)+1),COUNTIF($A$17:$A20,$A20))),"")</f>
        <v>PERENCO COLOMBIA LTD.</v>
      </c>
    </row>
    <row r="21" spans="1:2" x14ac:dyDescent="0.2">
      <c r="A21" s="5">
        <v>46205</v>
      </c>
      <c r="B21" s="4" t="str">
        <f t="array" ref="B21">IFERROR(INDEX(creg185!$B$2:$B$11000,SMALL(IF((creg185!$T$2:$T$11000="MENOR")*(creg185!$A$2:$A$11000=$A21),ROW(creg185!$S$2:$S$11000)-ROW(creg185!$S$2)+1),COUNTIF($A$17:$A21,$A21))),"")</f>
        <v/>
      </c>
    </row>
    <row r="22" spans="1:2" x14ac:dyDescent="0.2">
      <c r="A22" s="5">
        <v>46205</v>
      </c>
      <c r="B22" s="4" t="str">
        <f t="array" ref="B22">IFERROR(INDEX(creg185!$B$2:$B$11000,SMALL(IF((creg185!$T$2:$T$11000="MENOR")*(creg185!$A$2:$A$11000=$A22),ROW(creg185!$S$2:$S$11000)-ROW(creg185!$S$2)+1),COUNTIF($A$17:$A22,$A22))),"")</f>
        <v/>
      </c>
    </row>
    <row r="23" spans="1:2" x14ac:dyDescent="0.2">
      <c r="A23" s="5">
        <v>46205</v>
      </c>
      <c r="B23" s="4" t="str">
        <f t="array" ref="B23">IFERROR(INDEX(creg185!$B$2:$B$11000,SMALL(IF((creg185!$T$2:$T$11000="MENOR")*(creg185!$A$2:$A$11000=$A23),ROW(creg185!$S$2:$S$11000)-ROW(creg185!$S$2)+1),COUNTIF($A$17:$A23,$A23))),"")</f>
        <v/>
      </c>
    </row>
  </sheetData>
  <pageMargins left="0.7" right="0.7" top="0.75" bottom="0.75" header="0.3" footer="0.3"/>
  <pageSetup orientation="portrait" horizontalDpi="200" verticalDpi="2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BA35F-8B10-4E2F-AD16-E8CF4B8AF409}">
  <dimension ref="A1:B23"/>
  <sheetViews>
    <sheetView workbookViewId="0">
      <selection sqref="A1:A1048576"/>
    </sheetView>
  </sheetViews>
  <sheetFormatPr baseColWidth="10" defaultRowHeight="12.75" x14ac:dyDescent="0.2"/>
  <cols>
    <col min="2" max="2" width="56.7109375" customWidth="1"/>
    <col min="3" max="3" width="46.28515625" customWidth="1"/>
  </cols>
  <sheetData>
    <row r="1" spans="1:2" x14ac:dyDescent="0.2">
      <c r="A1" t="s">
        <v>2</v>
      </c>
    </row>
    <row r="2" spans="1:2" x14ac:dyDescent="0.2">
      <c r="A2" s="2" t="s">
        <v>0</v>
      </c>
      <c r="B2" s="2" t="s">
        <v>1</v>
      </c>
    </row>
    <row r="3" spans="1:2" x14ac:dyDescent="0.2">
      <c r="A3" s="5">
        <v>46223</v>
      </c>
      <c r="B3" s="4" t="str">
        <f t="array" ref="B3">IFERROR(INDEX(creg185!$B$2:$B$11000,SMALL(IF((creg185!$S$2:$S$11000="MAYOR")*(creg185!$A$2:$A$11000=$A3),ROW(creg185!$S$2:$S$11000)-ROW(creg185!$S$2)+1),COUNTIF($A$3:$A3,$A3))),"")</f>
        <v>ECOPETROL S.A.</v>
      </c>
    </row>
    <row r="4" spans="1:2" x14ac:dyDescent="0.2">
      <c r="A4" s="5">
        <v>46223</v>
      </c>
      <c r="B4" s="4" t="str">
        <f t="array" ref="B4">IFERROR(INDEX(creg185!$B$2:$B$11000,SMALL(IF((creg185!$S$2:$S$11000="MAYOR")*(creg185!$A$2:$A$11000=$A4),ROW(creg185!$S$2:$S$11000)-ROW(creg185!$S$2)+1),COUNTIF($A$3:$A4,$A4))),"")</f>
        <v>METROGAS DE COLOMBIA S.A. E.S.P.</v>
      </c>
    </row>
    <row r="5" spans="1:2" x14ac:dyDescent="0.2">
      <c r="A5" s="5">
        <v>46223</v>
      </c>
      <c r="B5" s="4" t="str">
        <f t="array" ref="B5">IFERROR(INDEX(creg185!$B$2:$B$11000,SMALL(IF((creg185!$S$2:$S$11000="MAYOR")*(creg185!$A$2:$A$11000=$A5),ROW(creg185!$S$2:$S$11000)-ROW(creg185!$S$2)+1),COUNTIF($A$3:$A5,$A5))),"")</f>
        <v>ORGANIZACION TERPEL S.A.</v>
      </c>
    </row>
    <row r="6" spans="1:2" x14ac:dyDescent="0.2">
      <c r="A6" s="5">
        <v>46223</v>
      </c>
      <c r="B6" s="4" t="str">
        <f t="array" ref="B6">IFERROR(INDEX(creg185!$B$2:$B$11000,SMALL(IF((creg185!$S$2:$S$11000="MAYOR")*(creg185!$A$2:$A$11000=$A6),ROW(creg185!$S$2:$S$11000)-ROW(creg185!$S$2)+1),COUNTIF($A$3:$A6,$A6))),"")</f>
        <v>VANTI SA ESP</v>
      </c>
    </row>
    <row r="7" spans="1:2" x14ac:dyDescent="0.2">
      <c r="A7" s="5">
        <v>46223</v>
      </c>
      <c r="B7" s="4" t="str">
        <f t="array" ref="B7">IFERROR(INDEX(creg185!$B$2:$B$11000,SMALL(IF((creg185!$S$2:$S$11000="MAYOR")*(creg185!$A$2:$A$11000=$A7),ROW(creg185!$S$2:$S$11000)-ROW(creg185!$S$2)+1),COUNTIF($A$3:$A7,$A7))),"")</f>
        <v/>
      </c>
    </row>
    <row r="8" spans="1:2" x14ac:dyDescent="0.2">
      <c r="A8" s="5">
        <v>46223</v>
      </c>
      <c r="B8" s="4" t="str">
        <f t="array" ref="B8">IFERROR(INDEX(creg185!$B$2:$B$11000,SMALL(IF((creg185!$S$2:$S$11000="MAYOR")*(creg185!$A$2:$A$11000=$A8),ROW(creg185!$S$2:$S$11000)-ROW(creg185!$S$2)+1),COUNTIF($A$3:$A8,$A8))),"")</f>
        <v/>
      </c>
    </row>
    <row r="9" spans="1:2" x14ac:dyDescent="0.2">
      <c r="A9" s="5">
        <v>46223</v>
      </c>
      <c r="B9" s="4" t="str">
        <f t="array" ref="B9">IFERROR(INDEX(creg185!$B$2:$B$11000,SMALL(IF((creg185!$S$2:$S$11000="MAYOR")*(creg185!$A$2:$A$11000=$A9),ROW(creg185!$S$2:$S$11000)-ROW(creg185!$S$2)+1),COUNTIF($A$3:$A9,$A9))),"")</f>
        <v/>
      </c>
    </row>
    <row r="10" spans="1:2" x14ac:dyDescent="0.2">
      <c r="A10" s="5">
        <v>46223</v>
      </c>
      <c r="B10" s="4" t="str">
        <f t="array" ref="B10">IFERROR(INDEX(creg185!$B$2:$B$11000,SMALL(IF((creg185!$S$2:$S$11000="MAYOR")*(creg185!$A$2:$A$11000=$A10),ROW(creg185!$S$2:$S$11000)-ROW(creg185!$S$2)+1),COUNTIF($A$3:$A10,$A10))),"")</f>
        <v/>
      </c>
    </row>
    <row r="11" spans="1:2" x14ac:dyDescent="0.2">
      <c r="A11" s="5">
        <v>46223</v>
      </c>
      <c r="B11" s="4" t="str">
        <f t="array" ref="B11">IFERROR(INDEX(creg185!$B$2:$B$11000,SMALL(IF((creg185!$S$2:$S$11000="MAYOR")*(creg185!$A$2:$A$11000=$A11),ROW(creg185!$S$2:$S$11000)-ROW(creg185!$S$2)+1),COUNTIF($A$3:$A11,$A11))),"")</f>
        <v/>
      </c>
    </row>
    <row r="12" spans="1:2" x14ac:dyDescent="0.2">
      <c r="A12" s="5">
        <v>46223</v>
      </c>
      <c r="B12" s="4" t="str">
        <f t="array" ref="B12">IFERROR(INDEX(creg185!$B$2:$B$11000,SMALL(IF((creg185!$S$2:$S$11000="MAYOR")*(creg185!$A$2:$A$11000=$A12),ROW(creg185!$S$2:$S$11000)-ROW(creg185!$S$2)+1),COUNTIF($A$3:$A12,$A12))),"")</f>
        <v/>
      </c>
    </row>
    <row r="15" spans="1:2" x14ac:dyDescent="0.2">
      <c r="A15" t="s">
        <v>3</v>
      </c>
    </row>
    <row r="16" spans="1:2" x14ac:dyDescent="0.2">
      <c r="A16" s="2" t="s">
        <v>0</v>
      </c>
      <c r="B16" s="3" t="s">
        <v>1</v>
      </c>
    </row>
    <row r="17" spans="1:2" x14ac:dyDescent="0.2">
      <c r="A17" s="5">
        <v>46223</v>
      </c>
      <c r="B17" s="4" t="str">
        <f t="array" ref="B17">IFERROR(INDEX(creg185!$B$2:$B$11000,SMALL(IF((creg185!$T$2:$T$11000="MENOR")*(creg185!$A$2:$A$11000=$A17),ROW(creg185!$S$2:$S$11000)-ROW(creg185!$S$2)+1),COUNTIF($A$17:$A17,$A17))),"")</f>
        <v/>
      </c>
    </row>
    <row r="18" spans="1:2" x14ac:dyDescent="0.2">
      <c r="A18" s="5">
        <v>46223</v>
      </c>
      <c r="B18" s="4" t="str">
        <f t="array" ref="B18">IFERROR(INDEX(creg185!$B$2:$B$11000,SMALL(IF((creg185!$T$2:$T$11000="MENOR")*(creg185!$A$2:$A$11000=$A18),ROW(creg185!$S$2:$S$11000)-ROW(creg185!$S$2)+1),COUNTIF($A$17:$A18,$A18))),"")</f>
        <v/>
      </c>
    </row>
    <row r="19" spans="1:2" x14ac:dyDescent="0.2">
      <c r="A19" s="5">
        <v>46223</v>
      </c>
      <c r="B19" s="4" t="str">
        <f t="array" ref="B19">IFERROR(INDEX(creg185!$B$2:$B$11000,SMALL(IF((creg185!$T$2:$T$11000="MENOR")*(creg185!$A$2:$A$11000=$A19),ROW(creg185!$S$2:$S$11000)-ROW(creg185!$S$2)+1),COUNTIF($A$17:$A19,$A19))),"")</f>
        <v/>
      </c>
    </row>
    <row r="20" spans="1:2" x14ac:dyDescent="0.2">
      <c r="A20" s="5">
        <v>46223</v>
      </c>
      <c r="B20" s="4" t="str">
        <f t="array" ref="B20">IFERROR(INDEX(creg185!$B$2:$B$11000,SMALL(IF((creg185!$T$2:$T$11000="MENOR")*(creg185!$A$2:$A$11000=$A20),ROW(creg185!$S$2:$S$11000)-ROW(creg185!$S$2)+1),COUNTIF($A$17:$A20,$A20))),"")</f>
        <v/>
      </c>
    </row>
    <row r="21" spans="1:2" x14ac:dyDescent="0.2">
      <c r="A21" s="5">
        <v>46223</v>
      </c>
      <c r="B21" s="4" t="str">
        <f t="array" ref="B21">IFERROR(INDEX(creg185!$B$2:$B$11000,SMALL(IF((creg185!$T$2:$T$11000="MENOR")*(creg185!$A$2:$A$11000=$A21),ROW(creg185!$S$2:$S$11000)-ROW(creg185!$S$2)+1),COUNTIF($A$17:$A21,$A21))),"")</f>
        <v/>
      </c>
    </row>
    <row r="22" spans="1:2" x14ac:dyDescent="0.2">
      <c r="A22" s="5">
        <v>46223</v>
      </c>
      <c r="B22" s="4" t="str">
        <f t="array" ref="B22">IFERROR(INDEX(creg185!$B$2:$B$11000,SMALL(IF((creg185!$T$2:$T$11000="MENOR")*(creg185!$A$2:$A$11000=$A22),ROW(creg185!$S$2:$S$11000)-ROW(creg185!$S$2)+1),COUNTIF($A$17:$A22,$A22))),"")</f>
        <v/>
      </c>
    </row>
    <row r="23" spans="1:2" x14ac:dyDescent="0.2">
      <c r="A23" s="5">
        <v>46223</v>
      </c>
      <c r="B23" s="4" t="str">
        <f t="array" ref="B23">IFERROR(INDEX(creg185!$B$2:$B$11000,SMALL(IF((creg185!$T$2:$T$11000="MENOR")*(creg185!$A$2:$A$11000=$A23),ROW(creg185!$S$2:$S$11000)-ROW(creg185!$S$2)+1),COUNTIF($A$17:$A23,$A23))),"")</f>
        <v/>
      </c>
    </row>
  </sheetData>
  <pageMargins left="0.7" right="0.7" top="0.75" bottom="0.75" header="0.3" footer="0.3"/>
  <pageSetup orientation="portrait" horizontalDpi="200" verticalDpi="2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673D0-3C2B-4A67-A65B-9DD9C9FFBD65}">
  <dimension ref="A1:B23"/>
  <sheetViews>
    <sheetView workbookViewId="0">
      <selection sqref="A1:A1048576"/>
    </sheetView>
  </sheetViews>
  <sheetFormatPr baseColWidth="10" defaultRowHeight="12.75" x14ac:dyDescent="0.2"/>
  <cols>
    <col min="2" max="2" width="56.7109375" customWidth="1"/>
    <col min="3" max="3" width="46.28515625" customWidth="1"/>
  </cols>
  <sheetData>
    <row r="1" spans="1:2" x14ac:dyDescent="0.2">
      <c r="A1" t="s">
        <v>2</v>
      </c>
    </row>
    <row r="2" spans="1:2" x14ac:dyDescent="0.2">
      <c r="A2" s="2" t="s">
        <v>0</v>
      </c>
      <c r="B2" s="2" t="s">
        <v>1</v>
      </c>
    </row>
    <row r="3" spans="1:2" x14ac:dyDescent="0.2">
      <c r="A3" s="5">
        <v>46224</v>
      </c>
      <c r="B3" s="4" t="str">
        <f t="array" ref="B3">IFERROR(INDEX(creg185!$B$2:$B$11000,SMALL(IF((creg185!$S$2:$S$11000="MAYOR")*(creg185!$A$2:$A$11000=$A3),ROW(creg185!$S$2:$S$11000)-ROW(creg185!$S$2)+1),COUNTIF($A$3:$A3,$A3))),"")</f>
        <v>ECOPETROL S.A.</v>
      </c>
    </row>
    <row r="4" spans="1:2" x14ac:dyDescent="0.2">
      <c r="A4" s="5">
        <v>46224</v>
      </c>
      <c r="B4" s="4" t="str">
        <f t="array" ref="B4">IFERROR(INDEX(creg185!$B$2:$B$11000,SMALL(IF((creg185!$S$2:$S$11000="MAYOR")*(creg185!$A$2:$A$11000=$A4),ROW(creg185!$S$2:$S$11000)-ROW(creg185!$S$2)+1),COUNTIF($A$3:$A4,$A4))),"")</f>
        <v>VANTI SA ESP</v>
      </c>
    </row>
    <row r="5" spans="1:2" x14ac:dyDescent="0.2">
      <c r="A5" s="5">
        <v>46224</v>
      </c>
      <c r="B5" s="4" t="str">
        <f t="array" ref="B5">IFERROR(INDEX(creg185!$B$2:$B$11000,SMALL(IF((creg185!$S$2:$S$11000="MAYOR")*(creg185!$A$2:$A$11000=$A5),ROW(creg185!$S$2:$S$11000)-ROW(creg185!$S$2)+1),COUNTIF($A$3:$A5,$A5))),"")</f>
        <v/>
      </c>
    </row>
    <row r="6" spans="1:2" x14ac:dyDescent="0.2">
      <c r="A6" s="5">
        <v>46224</v>
      </c>
      <c r="B6" s="4" t="str">
        <f t="array" ref="B6">IFERROR(INDEX(creg185!$B$2:$B$11000,SMALL(IF((creg185!$S$2:$S$11000="MAYOR")*(creg185!$A$2:$A$11000=$A6),ROW(creg185!$S$2:$S$11000)-ROW(creg185!$S$2)+1),COUNTIF($A$3:$A6,$A6))),"")</f>
        <v/>
      </c>
    </row>
    <row r="7" spans="1:2" x14ac:dyDescent="0.2">
      <c r="A7" s="5">
        <v>46224</v>
      </c>
      <c r="B7" s="4" t="str">
        <f t="array" ref="B7">IFERROR(INDEX(creg185!$B$2:$B$11000,SMALL(IF((creg185!$S$2:$S$11000="MAYOR")*(creg185!$A$2:$A$11000=$A7),ROW(creg185!$S$2:$S$11000)-ROW(creg185!$S$2)+1),COUNTIF($A$3:$A7,$A7))),"")</f>
        <v/>
      </c>
    </row>
    <row r="8" spans="1:2" x14ac:dyDescent="0.2">
      <c r="A8" s="5">
        <v>46224</v>
      </c>
      <c r="B8" s="4" t="str">
        <f t="array" ref="B8">IFERROR(INDEX(creg185!$B$2:$B$11000,SMALL(IF((creg185!$S$2:$S$11000="MAYOR")*(creg185!$A$2:$A$11000=$A8),ROW(creg185!$S$2:$S$11000)-ROW(creg185!$S$2)+1),COUNTIF($A$3:$A8,$A8))),"")</f>
        <v/>
      </c>
    </row>
    <row r="9" spans="1:2" x14ac:dyDescent="0.2">
      <c r="A9" s="5">
        <v>46224</v>
      </c>
      <c r="B9" s="4" t="str">
        <f t="array" ref="B9">IFERROR(INDEX(creg185!$B$2:$B$11000,SMALL(IF((creg185!$S$2:$S$11000="MAYOR")*(creg185!$A$2:$A$11000=$A9),ROW(creg185!$S$2:$S$11000)-ROW(creg185!$S$2)+1),COUNTIF($A$3:$A9,$A9))),"")</f>
        <v/>
      </c>
    </row>
    <row r="10" spans="1:2" x14ac:dyDescent="0.2">
      <c r="A10" s="5">
        <v>46224</v>
      </c>
      <c r="B10" s="4" t="str">
        <f t="array" ref="B10">IFERROR(INDEX(creg185!$B$2:$B$11000,SMALL(IF((creg185!$S$2:$S$11000="MAYOR")*(creg185!$A$2:$A$11000=$A10),ROW(creg185!$S$2:$S$11000)-ROW(creg185!$S$2)+1),COUNTIF($A$3:$A10,$A10))),"")</f>
        <v/>
      </c>
    </row>
    <row r="11" spans="1:2" x14ac:dyDescent="0.2">
      <c r="A11" s="5">
        <v>46224</v>
      </c>
      <c r="B11" s="4" t="str">
        <f t="array" ref="B11">IFERROR(INDEX(creg185!$B$2:$B$11000,SMALL(IF((creg185!$S$2:$S$11000="MAYOR")*(creg185!$A$2:$A$11000=$A11),ROW(creg185!$S$2:$S$11000)-ROW(creg185!$S$2)+1),COUNTIF($A$3:$A11,$A11))),"")</f>
        <v/>
      </c>
    </row>
    <row r="12" spans="1:2" x14ac:dyDescent="0.2">
      <c r="A12" s="5">
        <v>46224</v>
      </c>
      <c r="B12" s="4" t="str">
        <f t="array" ref="B12">IFERROR(INDEX(creg185!$B$2:$B$11000,SMALL(IF((creg185!$S$2:$S$11000="MAYOR")*(creg185!$A$2:$A$11000=$A12),ROW(creg185!$S$2:$S$11000)-ROW(creg185!$S$2)+1),COUNTIF($A$3:$A12,$A12))),"")</f>
        <v/>
      </c>
    </row>
    <row r="15" spans="1:2" x14ac:dyDescent="0.2">
      <c r="A15" t="s">
        <v>3</v>
      </c>
    </row>
    <row r="16" spans="1:2" x14ac:dyDescent="0.2">
      <c r="A16" s="2" t="s">
        <v>0</v>
      </c>
      <c r="B16" s="3" t="s">
        <v>1</v>
      </c>
    </row>
    <row r="17" spans="1:2" x14ac:dyDescent="0.2">
      <c r="A17" s="5">
        <v>46224</v>
      </c>
      <c r="B17" s="4" t="str">
        <f t="array" ref="B17">IFERROR(INDEX(creg185!$B$2:$B$11000,SMALL(IF((creg185!$T$2:$T$11000="MENOR")*(creg185!$A$2:$A$11000=$A17),ROW(creg185!$S$2:$S$11000)-ROW(creg185!$S$2)+1),COUNTIF($A$17:$A17,$A17))),"")</f>
        <v>GASES DEL CARIBE</v>
      </c>
    </row>
    <row r="18" spans="1:2" x14ac:dyDescent="0.2">
      <c r="A18" s="5">
        <v>46224</v>
      </c>
      <c r="B18" s="4" t="str">
        <f t="array" ref="B18">IFERROR(INDEX(creg185!$B$2:$B$11000,SMALL(IF((creg185!$T$2:$T$11000="MENOR")*(creg185!$A$2:$A$11000=$A18),ROW(creg185!$S$2:$S$11000)-ROW(creg185!$S$2)+1),COUNTIF($A$17:$A18,$A18))),"")</f>
        <v>ORGANIZACION TERPEL S.A.</v>
      </c>
    </row>
    <row r="19" spans="1:2" x14ac:dyDescent="0.2">
      <c r="A19" s="5">
        <v>46224</v>
      </c>
      <c r="B19" s="4" t="str">
        <f t="array" ref="B19">IFERROR(INDEX(creg185!$B$2:$B$11000,SMALL(IF((creg185!$T$2:$T$11000="MENOR")*(creg185!$A$2:$A$11000=$A19),ROW(creg185!$S$2:$S$11000)-ROW(creg185!$S$2)+1),COUNTIF($A$17:$A19,$A19))),"")</f>
        <v/>
      </c>
    </row>
    <row r="20" spans="1:2" x14ac:dyDescent="0.2">
      <c r="A20" s="5">
        <v>46224</v>
      </c>
      <c r="B20" s="4" t="str">
        <f t="array" ref="B20">IFERROR(INDEX(creg185!$B$2:$B$11000,SMALL(IF((creg185!$T$2:$T$11000="MENOR")*(creg185!$A$2:$A$11000=$A20),ROW(creg185!$S$2:$S$11000)-ROW(creg185!$S$2)+1),COUNTIF($A$17:$A20,$A20))),"")</f>
        <v/>
      </c>
    </row>
    <row r="21" spans="1:2" x14ac:dyDescent="0.2">
      <c r="A21" s="5">
        <v>46224</v>
      </c>
      <c r="B21" s="4" t="str">
        <f t="array" ref="B21">IFERROR(INDEX(creg185!$B$2:$B$11000,SMALL(IF((creg185!$T$2:$T$11000="MENOR")*(creg185!$A$2:$A$11000=$A21),ROW(creg185!$S$2:$S$11000)-ROW(creg185!$S$2)+1),COUNTIF($A$17:$A21,$A21))),"")</f>
        <v/>
      </c>
    </row>
    <row r="22" spans="1:2" x14ac:dyDescent="0.2">
      <c r="A22" s="5">
        <v>46224</v>
      </c>
      <c r="B22" s="4" t="str">
        <f t="array" ref="B22">IFERROR(INDEX(creg185!$B$2:$B$11000,SMALL(IF((creg185!$T$2:$T$11000="MENOR")*(creg185!$A$2:$A$11000=$A22),ROW(creg185!$S$2:$S$11000)-ROW(creg185!$S$2)+1),COUNTIF($A$17:$A22,$A22))),"")</f>
        <v/>
      </c>
    </row>
    <row r="23" spans="1:2" x14ac:dyDescent="0.2">
      <c r="A23" s="5">
        <v>46224</v>
      </c>
      <c r="B23" s="4" t="str">
        <f t="array" ref="B23">IFERROR(INDEX(creg185!$B$2:$B$11000,SMALL(IF((creg185!$T$2:$T$11000="MENOR")*(creg185!$A$2:$A$11000=$A23),ROW(creg185!$S$2:$S$11000)-ROW(creg185!$S$2)+1),COUNTIF($A$17:$A23,$A23))),"")</f>
        <v/>
      </c>
    </row>
  </sheetData>
  <pageMargins left="0.7" right="0.7" top="0.75" bottom="0.75" header="0.3" footer="0.3"/>
  <pageSetup orientation="portrait" horizontalDpi="200" verticalDpi="2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6532D-6B95-4B64-8D8D-4F8694AFC15C}">
  <dimension ref="A1:B23"/>
  <sheetViews>
    <sheetView workbookViewId="0">
      <selection activeCell="C30" sqref="C30"/>
    </sheetView>
  </sheetViews>
  <sheetFormatPr baseColWidth="10" defaultRowHeight="12.75" x14ac:dyDescent="0.2"/>
  <cols>
    <col min="2" max="2" width="56.7109375" customWidth="1"/>
    <col min="3" max="3" width="46.28515625" customWidth="1"/>
  </cols>
  <sheetData>
    <row r="1" spans="1:2" x14ac:dyDescent="0.2">
      <c r="A1" t="s">
        <v>2</v>
      </c>
    </row>
    <row r="2" spans="1:2" x14ac:dyDescent="0.2">
      <c r="A2" s="2" t="s">
        <v>0</v>
      </c>
      <c r="B2" s="2" t="s">
        <v>1</v>
      </c>
    </row>
    <row r="3" spans="1:2" x14ac:dyDescent="0.2">
      <c r="A3" s="5">
        <v>46225</v>
      </c>
      <c r="B3" s="4" t="str">
        <f t="array" ref="B3">IFERROR(INDEX(creg185!$B$2:$B$11000,SMALL(IF((creg185!$S$2:$S$11000="MAYOR")*(creg185!$A$2:$A$11000=$A3),ROW(creg185!$S$2:$S$11000)-ROW(creg185!$S$2)+1),COUNTIF($A$3:$A3,$A3))),"")</f>
        <v>CENIT TRANSPORTEYLOGÍSTICA DE HIDROCARBUROS S.A.S</v>
      </c>
    </row>
    <row r="4" spans="1:2" x14ac:dyDescent="0.2">
      <c r="A4" s="5">
        <v>46225</v>
      </c>
      <c r="B4" s="4" t="str">
        <f t="array" ref="B4">IFERROR(INDEX(creg185!$B$2:$B$11000,SMALL(IF((creg185!$S$2:$S$11000="MAYOR")*(creg185!$A$2:$A$11000=$A4),ROW(creg185!$S$2:$S$11000)-ROW(creg185!$S$2)+1),COUNTIF($A$3:$A4,$A4))),"")</f>
        <v>GASES DEL LLANO</v>
      </c>
    </row>
    <row r="5" spans="1:2" x14ac:dyDescent="0.2">
      <c r="A5" s="5">
        <v>46225</v>
      </c>
      <c r="B5" s="4" t="str">
        <f t="array" ref="B5">IFERROR(INDEX(creg185!$B$2:$B$11000,SMALL(IF((creg185!$S$2:$S$11000="MAYOR")*(creg185!$A$2:$A$11000=$A5),ROW(creg185!$S$2:$S$11000)-ROW(creg185!$S$2)+1),COUNTIF($A$3:$A5,$A5))),"")</f>
        <v>VANTI SA ESP</v>
      </c>
    </row>
    <row r="6" spans="1:2" x14ac:dyDescent="0.2">
      <c r="A6" s="5">
        <v>46225</v>
      </c>
      <c r="B6" s="4" t="str">
        <f t="array" ref="B6">IFERROR(INDEX(creg185!$B$2:$B$11000,SMALL(IF((creg185!$S$2:$S$11000="MAYOR")*(creg185!$A$2:$A$11000=$A6),ROW(creg185!$S$2:$S$11000)-ROW(creg185!$S$2)+1),COUNTIF($A$3:$A6,$A6))),"")</f>
        <v/>
      </c>
    </row>
    <row r="7" spans="1:2" x14ac:dyDescent="0.2">
      <c r="A7" s="5">
        <v>46225</v>
      </c>
      <c r="B7" s="4" t="str">
        <f t="array" ref="B7">IFERROR(INDEX(creg185!$B$2:$B$11000,SMALL(IF((creg185!$S$2:$S$11000="MAYOR")*(creg185!$A$2:$A$11000=$A7),ROW(creg185!$S$2:$S$11000)-ROW(creg185!$S$2)+1),COUNTIF($A$3:$A7,$A7))),"")</f>
        <v/>
      </c>
    </row>
    <row r="8" spans="1:2" x14ac:dyDescent="0.2">
      <c r="A8" s="5">
        <v>46225</v>
      </c>
      <c r="B8" s="4" t="str">
        <f t="array" ref="B8">IFERROR(INDEX(creg185!$B$2:$B$11000,SMALL(IF((creg185!$S$2:$S$11000="MAYOR")*(creg185!$A$2:$A$11000=$A8),ROW(creg185!$S$2:$S$11000)-ROW(creg185!$S$2)+1),COUNTIF($A$3:$A8,$A8))),"")</f>
        <v/>
      </c>
    </row>
    <row r="9" spans="1:2" x14ac:dyDescent="0.2">
      <c r="A9" s="5">
        <v>46225</v>
      </c>
      <c r="B9" s="4" t="str">
        <f t="array" ref="B9">IFERROR(INDEX(creg185!$B$2:$B$11000,SMALL(IF((creg185!$S$2:$S$11000="MAYOR")*(creg185!$A$2:$A$11000=$A9),ROW(creg185!$S$2:$S$11000)-ROW(creg185!$S$2)+1),COUNTIF($A$3:$A9,$A9))),"")</f>
        <v/>
      </c>
    </row>
    <row r="10" spans="1:2" x14ac:dyDescent="0.2">
      <c r="A10" s="5">
        <v>46225</v>
      </c>
      <c r="B10" s="4" t="str">
        <f t="array" ref="B10">IFERROR(INDEX(creg185!$B$2:$B$11000,SMALL(IF((creg185!$S$2:$S$11000="MAYOR")*(creg185!$A$2:$A$11000=$A10),ROW(creg185!$S$2:$S$11000)-ROW(creg185!$S$2)+1),COUNTIF($A$3:$A10,$A10))),"")</f>
        <v/>
      </c>
    </row>
    <row r="11" spans="1:2" x14ac:dyDescent="0.2">
      <c r="A11" s="5">
        <v>46225</v>
      </c>
      <c r="B11" s="4" t="str">
        <f t="array" ref="B11">IFERROR(INDEX(creg185!$B$2:$B$11000,SMALL(IF((creg185!$S$2:$S$11000="MAYOR")*(creg185!$A$2:$A$11000=$A11),ROW(creg185!$S$2:$S$11000)-ROW(creg185!$S$2)+1),COUNTIF($A$3:$A11,$A11))),"")</f>
        <v/>
      </c>
    </row>
    <row r="12" spans="1:2" x14ac:dyDescent="0.2">
      <c r="A12" s="5">
        <v>46225</v>
      </c>
      <c r="B12" s="4" t="str">
        <f t="array" ref="B12">IFERROR(INDEX(creg185!$B$2:$B$11000,SMALL(IF((creg185!$S$2:$S$11000="MAYOR")*(creg185!$A$2:$A$11000=$A12),ROW(creg185!$S$2:$S$11000)-ROW(creg185!$S$2)+1),COUNTIF($A$3:$A12,$A12))),"")</f>
        <v/>
      </c>
    </row>
    <row r="15" spans="1:2" x14ac:dyDescent="0.2">
      <c r="A15" t="s">
        <v>3</v>
      </c>
    </row>
    <row r="16" spans="1:2" x14ac:dyDescent="0.2">
      <c r="A16" s="2" t="s">
        <v>0</v>
      </c>
      <c r="B16" s="3" t="s">
        <v>1</v>
      </c>
    </row>
    <row r="17" spans="1:2" x14ac:dyDescent="0.2">
      <c r="A17" s="5">
        <v>46225</v>
      </c>
      <c r="B17" s="4" t="str">
        <f t="array" ref="B17">IFERROR(INDEX(creg185!$B$2:$B$11000,SMALL(IF((creg185!$T$2:$T$11000="MENOR")*(creg185!$A$2:$A$11000=$A17),ROW(creg185!$S$2:$S$11000)-ROW(creg185!$S$2)+1),COUNTIF($A$17:$A17,$A17))),"")</f>
        <v>ORGANIZACION TERPEL S.A.</v>
      </c>
    </row>
    <row r="18" spans="1:2" x14ac:dyDescent="0.2">
      <c r="A18" s="5">
        <v>46225</v>
      </c>
      <c r="B18" s="4" t="str">
        <f t="array" ref="B18">IFERROR(INDEX(creg185!$B$2:$B$11000,SMALL(IF((creg185!$T$2:$T$11000="MENOR")*(creg185!$A$2:$A$11000=$A18),ROW(creg185!$S$2:$S$11000)-ROW(creg185!$S$2)+1),COUNTIF($A$17:$A18,$A18))),"")</f>
        <v/>
      </c>
    </row>
    <row r="19" spans="1:2" x14ac:dyDescent="0.2">
      <c r="A19" s="5">
        <v>46225</v>
      </c>
      <c r="B19" s="4" t="str">
        <f t="array" ref="B19">IFERROR(INDEX(creg185!$B$2:$B$11000,SMALL(IF((creg185!$T$2:$T$11000="MENOR")*(creg185!$A$2:$A$11000=$A19),ROW(creg185!$S$2:$S$11000)-ROW(creg185!$S$2)+1),COUNTIF($A$17:$A19,$A19))),"")</f>
        <v/>
      </c>
    </row>
    <row r="20" spans="1:2" x14ac:dyDescent="0.2">
      <c r="A20" s="5">
        <v>46225</v>
      </c>
      <c r="B20" s="4" t="str">
        <f t="array" ref="B20">IFERROR(INDEX(creg185!$B$2:$B$11000,SMALL(IF((creg185!$T$2:$T$11000="MENOR")*(creg185!$A$2:$A$11000=$A20),ROW(creg185!$S$2:$S$11000)-ROW(creg185!$S$2)+1),COUNTIF($A$17:$A20,$A20))),"")</f>
        <v/>
      </c>
    </row>
    <row r="21" spans="1:2" x14ac:dyDescent="0.2">
      <c r="A21" s="5">
        <v>46225</v>
      </c>
      <c r="B21" s="4" t="str">
        <f t="array" ref="B21">IFERROR(INDEX(creg185!$B$2:$B$11000,SMALL(IF((creg185!$T$2:$T$11000="MENOR")*(creg185!$A$2:$A$11000=$A21),ROW(creg185!$S$2:$S$11000)-ROW(creg185!$S$2)+1),COUNTIF($A$17:$A21,$A21))),"")</f>
        <v/>
      </c>
    </row>
    <row r="22" spans="1:2" x14ac:dyDescent="0.2">
      <c r="A22" s="5">
        <v>46225</v>
      </c>
      <c r="B22" s="4" t="str">
        <f t="array" ref="B22">IFERROR(INDEX(creg185!$B$2:$B$11000,SMALL(IF((creg185!$T$2:$T$11000="MENOR")*(creg185!$A$2:$A$11000=$A22),ROW(creg185!$S$2:$S$11000)-ROW(creg185!$S$2)+1),COUNTIF($A$17:$A22,$A22))),"")</f>
        <v/>
      </c>
    </row>
    <row r="23" spans="1:2" x14ac:dyDescent="0.2">
      <c r="A23" s="5">
        <v>46225</v>
      </c>
      <c r="B23" s="4" t="str">
        <f t="array" ref="B23">IFERROR(INDEX(creg185!$B$2:$B$11000,SMALL(IF((creg185!$T$2:$T$11000="MENOR")*(creg185!$A$2:$A$11000=$A23),ROW(creg185!$S$2:$S$11000)-ROW(creg185!$S$2)+1),COUNTIF($A$17:$A23,$A23))),"")</f>
        <v/>
      </c>
    </row>
  </sheetData>
  <pageMargins left="0.7" right="0.7" top="0.75" bottom="0.75" header="0.3" footer="0.3"/>
  <pageSetup orientation="portrait" horizontalDpi="200" verticalDpi="2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29174-277E-46BE-BDBB-91BD05F81B88}">
  <dimension ref="A1:B23"/>
  <sheetViews>
    <sheetView workbookViewId="0">
      <selection activeCell="C33" sqref="C33"/>
    </sheetView>
  </sheetViews>
  <sheetFormatPr baseColWidth="10" defaultRowHeight="12.75" x14ac:dyDescent="0.2"/>
  <cols>
    <col min="2" max="2" width="56.7109375" customWidth="1"/>
    <col min="3" max="3" width="46.28515625" customWidth="1"/>
  </cols>
  <sheetData>
    <row r="1" spans="1:2" x14ac:dyDescent="0.2">
      <c r="A1" t="s">
        <v>2</v>
      </c>
    </row>
    <row r="2" spans="1:2" x14ac:dyDescent="0.2">
      <c r="A2" s="2" t="s">
        <v>0</v>
      </c>
      <c r="B2" s="2" t="s">
        <v>1</v>
      </c>
    </row>
    <row r="3" spans="1:2" x14ac:dyDescent="0.2">
      <c r="A3" s="5">
        <v>46226</v>
      </c>
      <c r="B3" s="4" t="str">
        <f t="array" ref="B3">IFERROR(INDEX(creg185!$B$2:$B$11000,SMALL(IF((creg185!$S$2:$S$11000="MAYOR")*(creg185!$A$2:$A$11000=$A3),ROW(creg185!$S$2:$S$11000)-ROW(creg185!$S$2)+1),COUNTIF($A$3:$A3,$A3))),"")</f>
        <v>ECOPETROL S.A.</v>
      </c>
    </row>
    <row r="4" spans="1:2" x14ac:dyDescent="0.2">
      <c r="A4" s="5">
        <v>46226</v>
      </c>
      <c r="B4" s="4" t="str">
        <f t="array" ref="B4">IFERROR(INDEX(creg185!$B$2:$B$11000,SMALL(IF((creg185!$S$2:$S$11000="MAYOR")*(creg185!$A$2:$A$11000=$A4),ROW(creg185!$S$2:$S$11000)-ROW(creg185!$S$2)+1),COUNTIF($A$3:$A4,$A4))),"")</f>
        <v>ENEL COLOMBIA S.A. E.S.P</v>
      </c>
    </row>
    <row r="5" spans="1:2" x14ac:dyDescent="0.2">
      <c r="A5" s="5">
        <v>46226</v>
      </c>
      <c r="B5" s="4" t="str">
        <f t="array" ref="B5">IFERROR(INDEX(creg185!$B$2:$B$11000,SMALL(IF((creg185!$S$2:$S$11000="MAYOR")*(creg185!$A$2:$A$11000=$A5),ROW(creg185!$S$2:$S$11000)-ROW(creg185!$S$2)+1),COUNTIF($A$3:$A5,$A5))),"")</f>
        <v>GASES DE OCCIDENTE S.A.</v>
      </c>
    </row>
    <row r="6" spans="1:2" x14ac:dyDescent="0.2">
      <c r="A6" s="5">
        <v>46226</v>
      </c>
      <c r="B6" s="4" t="str">
        <f t="array" ref="B6">IFERROR(INDEX(creg185!$B$2:$B$11000,SMALL(IF((creg185!$S$2:$S$11000="MAYOR")*(creg185!$A$2:$A$11000=$A6),ROW(creg185!$S$2:$S$11000)-ROW(creg185!$S$2)+1),COUNTIF($A$3:$A6,$A6))),"")</f>
        <v>GASES DEL LLANO</v>
      </c>
    </row>
    <row r="7" spans="1:2" x14ac:dyDescent="0.2">
      <c r="A7" s="5">
        <v>46226</v>
      </c>
      <c r="B7" s="4" t="str">
        <f t="array" ref="B7">IFERROR(INDEX(creg185!$B$2:$B$11000,SMALL(IF((creg185!$S$2:$S$11000="MAYOR")*(creg185!$A$2:$A$11000=$A7),ROW(creg185!$S$2:$S$11000)-ROW(creg185!$S$2)+1),COUNTIF($A$3:$A7,$A7))),"")</f>
        <v>VANTI SA ESP</v>
      </c>
    </row>
    <row r="8" spans="1:2" x14ac:dyDescent="0.2">
      <c r="A8" s="5">
        <v>46226</v>
      </c>
      <c r="B8" s="4" t="str">
        <f t="array" ref="B8">IFERROR(INDEX(creg185!$B$2:$B$11000,SMALL(IF((creg185!$S$2:$S$11000="MAYOR")*(creg185!$A$2:$A$11000=$A8),ROW(creg185!$S$2:$S$11000)-ROW(creg185!$S$2)+1),COUNTIF($A$3:$A8,$A8))),"")</f>
        <v/>
      </c>
    </row>
    <row r="9" spans="1:2" x14ac:dyDescent="0.2">
      <c r="A9" s="5">
        <v>46226</v>
      </c>
      <c r="B9" s="4" t="str">
        <f t="array" ref="B9">IFERROR(INDEX(creg185!$B$2:$B$11000,SMALL(IF((creg185!$S$2:$S$11000="MAYOR")*(creg185!$A$2:$A$11000=$A9),ROW(creg185!$S$2:$S$11000)-ROW(creg185!$S$2)+1),COUNTIF($A$3:$A9,$A9))),"")</f>
        <v/>
      </c>
    </row>
    <row r="10" spans="1:2" x14ac:dyDescent="0.2">
      <c r="A10" s="5">
        <v>46226</v>
      </c>
      <c r="B10" s="4" t="str">
        <f t="array" ref="B10">IFERROR(INDEX(creg185!$B$2:$B$11000,SMALL(IF((creg185!$S$2:$S$11000="MAYOR")*(creg185!$A$2:$A$11000=$A10),ROW(creg185!$S$2:$S$11000)-ROW(creg185!$S$2)+1),COUNTIF($A$3:$A10,$A10))),"")</f>
        <v/>
      </c>
    </row>
    <row r="11" spans="1:2" x14ac:dyDescent="0.2">
      <c r="A11" s="5">
        <v>46226</v>
      </c>
      <c r="B11" s="4" t="str">
        <f t="array" ref="B11">IFERROR(INDEX(creg185!$B$2:$B$11000,SMALL(IF((creg185!$S$2:$S$11000="MAYOR")*(creg185!$A$2:$A$11000=$A11),ROW(creg185!$S$2:$S$11000)-ROW(creg185!$S$2)+1),COUNTIF($A$3:$A11,$A11))),"")</f>
        <v/>
      </c>
    </row>
    <row r="12" spans="1:2" x14ac:dyDescent="0.2">
      <c r="A12" s="5">
        <v>46226</v>
      </c>
      <c r="B12" s="4" t="str">
        <f t="array" ref="B12">IFERROR(INDEX(creg185!$B$2:$B$11000,SMALL(IF((creg185!$S$2:$S$11000="MAYOR")*(creg185!$A$2:$A$11000=$A12),ROW(creg185!$S$2:$S$11000)-ROW(creg185!$S$2)+1),COUNTIF($A$3:$A12,$A12))),"")</f>
        <v/>
      </c>
    </row>
    <row r="15" spans="1:2" x14ac:dyDescent="0.2">
      <c r="A15" t="s">
        <v>3</v>
      </c>
    </row>
    <row r="16" spans="1:2" x14ac:dyDescent="0.2">
      <c r="A16" s="2" t="s">
        <v>0</v>
      </c>
      <c r="B16" s="3" t="s">
        <v>1</v>
      </c>
    </row>
    <row r="17" spans="1:2" x14ac:dyDescent="0.2">
      <c r="A17" s="5">
        <v>46226</v>
      </c>
      <c r="B17" s="4" t="str">
        <f t="array" ref="B17">IFERROR(INDEX(creg185!$B$2:$B$11000,SMALL(IF((creg185!$T$2:$T$11000="MENOR")*(creg185!$A$2:$A$11000=$A17),ROW(creg185!$S$2:$S$11000)-ROW(creg185!$S$2)+1),COUNTIF($A$17:$A17,$A17))),"")</f>
        <v>ORGANIZACION TERPEL S.A.</v>
      </c>
    </row>
    <row r="18" spans="1:2" x14ac:dyDescent="0.2">
      <c r="A18" s="5">
        <v>46226</v>
      </c>
      <c r="B18" s="4" t="str">
        <f t="array" ref="B18">IFERROR(INDEX(creg185!$B$2:$B$11000,SMALL(IF((creg185!$T$2:$T$11000="MENOR")*(creg185!$A$2:$A$11000=$A18),ROW(creg185!$S$2:$S$11000)-ROW(creg185!$S$2)+1),COUNTIF($A$17:$A18,$A18))),"")</f>
        <v/>
      </c>
    </row>
    <row r="19" spans="1:2" x14ac:dyDescent="0.2">
      <c r="A19" s="5">
        <v>46226</v>
      </c>
      <c r="B19" s="4" t="str">
        <f t="array" ref="B19">IFERROR(INDEX(creg185!$B$2:$B$11000,SMALL(IF((creg185!$T$2:$T$11000="MENOR")*(creg185!$A$2:$A$11000=$A19),ROW(creg185!$S$2:$S$11000)-ROW(creg185!$S$2)+1),COUNTIF($A$17:$A19,$A19))),"")</f>
        <v/>
      </c>
    </row>
    <row r="20" spans="1:2" x14ac:dyDescent="0.2">
      <c r="A20" s="5">
        <v>46226</v>
      </c>
      <c r="B20" s="4" t="str">
        <f t="array" ref="B20">IFERROR(INDEX(creg185!$B$2:$B$11000,SMALL(IF((creg185!$T$2:$T$11000="MENOR")*(creg185!$A$2:$A$11000=$A20),ROW(creg185!$S$2:$S$11000)-ROW(creg185!$S$2)+1),COUNTIF($A$17:$A20,$A20))),"")</f>
        <v/>
      </c>
    </row>
    <row r="21" spans="1:2" x14ac:dyDescent="0.2">
      <c r="A21" s="5">
        <v>46226</v>
      </c>
      <c r="B21" s="4" t="str">
        <f t="array" ref="B21">IFERROR(INDEX(creg185!$B$2:$B$11000,SMALL(IF((creg185!$T$2:$T$11000="MENOR")*(creg185!$A$2:$A$11000=$A21),ROW(creg185!$S$2:$S$11000)-ROW(creg185!$S$2)+1),COUNTIF($A$17:$A21,$A21))),"")</f>
        <v/>
      </c>
    </row>
    <row r="22" spans="1:2" x14ac:dyDescent="0.2">
      <c r="A22" s="5">
        <v>46226</v>
      </c>
      <c r="B22" s="4" t="str">
        <f t="array" ref="B22">IFERROR(INDEX(creg185!$B$2:$B$11000,SMALL(IF((creg185!$T$2:$T$11000="MENOR")*(creg185!$A$2:$A$11000=$A22),ROW(creg185!$S$2:$S$11000)-ROW(creg185!$S$2)+1),COUNTIF($A$17:$A22,$A22))),"")</f>
        <v/>
      </c>
    </row>
    <row r="23" spans="1:2" x14ac:dyDescent="0.2">
      <c r="A23" s="5">
        <v>46226</v>
      </c>
      <c r="B23" s="4" t="str">
        <f t="array" ref="B23">IFERROR(INDEX(creg185!$B$2:$B$11000,SMALL(IF((creg185!$T$2:$T$11000="MENOR")*(creg185!$A$2:$A$11000=$A23),ROW(creg185!$S$2:$S$11000)-ROW(creg185!$S$2)+1),COUNTIF($A$17:$A23,$A23))),"")</f>
        <v/>
      </c>
    </row>
  </sheetData>
  <pageMargins left="0.7" right="0.7" top="0.75" bottom="0.75" header="0.3" footer="0.3"/>
  <pageSetup orientation="portrait" horizontalDpi="200" verticalDpi="2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8EF57-2934-4C76-B96C-A198434A7D53}">
  <dimension ref="A1:B23"/>
  <sheetViews>
    <sheetView workbookViewId="0">
      <selection activeCell="C13" sqref="C13"/>
    </sheetView>
  </sheetViews>
  <sheetFormatPr baseColWidth="10" defaultRowHeight="12.75" x14ac:dyDescent="0.2"/>
  <cols>
    <col min="2" max="2" width="56.7109375" customWidth="1"/>
    <col min="3" max="3" width="46.28515625" customWidth="1"/>
  </cols>
  <sheetData>
    <row r="1" spans="1:2" x14ac:dyDescent="0.2">
      <c r="A1" t="s">
        <v>2</v>
      </c>
    </row>
    <row r="2" spans="1:2" x14ac:dyDescent="0.2">
      <c r="A2" s="2" t="s">
        <v>0</v>
      </c>
      <c r="B2" s="2" t="s">
        <v>1</v>
      </c>
    </row>
    <row r="3" spans="1:2" x14ac:dyDescent="0.2">
      <c r="A3" s="5">
        <v>46227</v>
      </c>
      <c r="B3" s="4" t="str">
        <f t="array" ref="B3">IFERROR(INDEX(creg185!$B$2:$B$11000,SMALL(IF((creg185!$S$2:$S$11000="MAYOR")*(creg185!$A$2:$A$11000=$A3),ROW(creg185!$S$2:$S$11000)-ROW(creg185!$S$2)+1),COUNTIF($A$3:$A3,$A3))),"")</f>
        <v>ECOPETROL S.A.</v>
      </c>
    </row>
    <row r="4" spans="1:2" x14ac:dyDescent="0.2">
      <c r="A4" s="5">
        <v>46227</v>
      </c>
      <c r="B4" s="4" t="str">
        <f t="array" ref="B4">IFERROR(INDEX(creg185!$B$2:$B$11000,SMALL(IF((creg185!$S$2:$S$11000="MAYOR")*(creg185!$A$2:$A$11000=$A4),ROW(creg185!$S$2:$S$11000)-ROW(creg185!$S$2)+1),COUNTIF($A$3:$A4,$A4))),"")</f>
        <v>ENEL COLOMBIA S.A. E.S.P</v>
      </c>
    </row>
    <row r="5" spans="1:2" x14ac:dyDescent="0.2">
      <c r="A5" s="5">
        <v>46227</v>
      </c>
      <c r="B5" s="4" t="str">
        <f t="array" ref="B5">IFERROR(INDEX(creg185!$B$2:$B$11000,SMALL(IF((creg185!$S$2:$S$11000="MAYOR")*(creg185!$A$2:$A$11000=$A5),ROW(creg185!$S$2:$S$11000)-ROW(creg185!$S$2)+1),COUNTIF($A$3:$A5,$A5))),"")</f>
        <v>GASES DEL LLANO</v>
      </c>
    </row>
    <row r="6" spans="1:2" x14ac:dyDescent="0.2">
      <c r="A6" s="5">
        <v>46227</v>
      </c>
      <c r="B6" s="4" t="str">
        <f t="array" ref="B6">IFERROR(INDEX(creg185!$B$2:$B$11000,SMALL(IF((creg185!$S$2:$S$11000="MAYOR")*(creg185!$A$2:$A$11000=$A6),ROW(creg185!$S$2:$S$11000)-ROW(creg185!$S$2)+1),COUNTIF($A$3:$A6,$A6))),"")</f>
        <v/>
      </c>
    </row>
    <row r="7" spans="1:2" x14ac:dyDescent="0.2">
      <c r="A7" s="5">
        <v>46227</v>
      </c>
      <c r="B7" s="4" t="str">
        <f t="array" ref="B7">IFERROR(INDEX(creg185!$B$2:$B$11000,SMALL(IF((creg185!$S$2:$S$11000="MAYOR")*(creg185!$A$2:$A$11000=$A7),ROW(creg185!$S$2:$S$11000)-ROW(creg185!$S$2)+1),COUNTIF($A$3:$A7,$A7))),"")</f>
        <v/>
      </c>
    </row>
    <row r="8" spans="1:2" x14ac:dyDescent="0.2">
      <c r="A8" s="5">
        <v>46227</v>
      </c>
      <c r="B8" s="4" t="str">
        <f t="array" ref="B8">IFERROR(INDEX(creg185!$B$2:$B$11000,SMALL(IF((creg185!$S$2:$S$11000="MAYOR")*(creg185!$A$2:$A$11000=$A8),ROW(creg185!$S$2:$S$11000)-ROW(creg185!$S$2)+1),COUNTIF($A$3:$A8,$A8))),"")</f>
        <v/>
      </c>
    </row>
    <row r="9" spans="1:2" x14ac:dyDescent="0.2">
      <c r="A9" s="5">
        <v>46227</v>
      </c>
      <c r="B9" s="4" t="str">
        <f t="array" ref="B9">IFERROR(INDEX(creg185!$B$2:$B$11000,SMALL(IF((creg185!$S$2:$S$11000="MAYOR")*(creg185!$A$2:$A$11000=$A9),ROW(creg185!$S$2:$S$11000)-ROW(creg185!$S$2)+1),COUNTIF($A$3:$A9,$A9))),"")</f>
        <v/>
      </c>
    </row>
    <row r="10" spans="1:2" x14ac:dyDescent="0.2">
      <c r="A10" s="5">
        <v>46227</v>
      </c>
      <c r="B10" s="4" t="str">
        <f t="array" ref="B10">IFERROR(INDEX(creg185!$B$2:$B$11000,SMALL(IF((creg185!$S$2:$S$11000="MAYOR")*(creg185!$A$2:$A$11000=$A10),ROW(creg185!$S$2:$S$11000)-ROW(creg185!$S$2)+1),COUNTIF($A$3:$A10,$A10))),"")</f>
        <v/>
      </c>
    </row>
    <row r="11" spans="1:2" x14ac:dyDescent="0.2">
      <c r="A11" s="5">
        <v>46227</v>
      </c>
      <c r="B11" s="4" t="str">
        <f t="array" ref="B11">IFERROR(INDEX(creg185!$B$2:$B$11000,SMALL(IF((creg185!$S$2:$S$11000="MAYOR")*(creg185!$A$2:$A$11000=$A11),ROW(creg185!$S$2:$S$11000)-ROW(creg185!$S$2)+1),COUNTIF($A$3:$A11,$A11))),"")</f>
        <v/>
      </c>
    </row>
    <row r="12" spans="1:2" x14ac:dyDescent="0.2">
      <c r="A12" s="5">
        <v>46227</v>
      </c>
      <c r="B12" s="4" t="str">
        <f t="array" ref="B12">IFERROR(INDEX(creg185!$B$2:$B$11000,SMALL(IF((creg185!$S$2:$S$11000="MAYOR")*(creg185!$A$2:$A$11000=$A12),ROW(creg185!$S$2:$S$11000)-ROW(creg185!$S$2)+1),COUNTIF($A$3:$A12,$A12))),"")</f>
        <v/>
      </c>
    </row>
    <row r="15" spans="1:2" x14ac:dyDescent="0.2">
      <c r="A15" t="s">
        <v>3</v>
      </c>
    </row>
    <row r="16" spans="1:2" x14ac:dyDescent="0.2">
      <c r="A16" s="2" t="s">
        <v>0</v>
      </c>
      <c r="B16" s="3" t="s">
        <v>1</v>
      </c>
    </row>
    <row r="17" spans="1:2" x14ac:dyDescent="0.2">
      <c r="A17" s="5">
        <v>46227</v>
      </c>
      <c r="B17" s="4" t="str">
        <f t="array" ref="B17">IFERROR(INDEX(creg185!$B$2:$B$11000,SMALL(IF((creg185!$T$2:$T$11000="MENOR")*(creg185!$A$2:$A$11000=$A17),ROW(creg185!$S$2:$S$11000)-ROW(creg185!$S$2)+1),COUNTIF($A$17:$A17,$A17))),"")</f>
        <v>ORGANIZACION TERPEL S.A.</v>
      </c>
    </row>
    <row r="18" spans="1:2" x14ac:dyDescent="0.2">
      <c r="A18" s="5">
        <v>46227</v>
      </c>
      <c r="B18" s="4" t="str">
        <f t="array" ref="B18">IFERROR(INDEX(creg185!$B$2:$B$11000,SMALL(IF((creg185!$T$2:$T$11000="MENOR")*(creg185!$A$2:$A$11000=$A18),ROW(creg185!$S$2:$S$11000)-ROW(creg185!$S$2)+1),COUNTIF($A$17:$A18,$A18))),"")</f>
        <v/>
      </c>
    </row>
    <row r="19" spans="1:2" x14ac:dyDescent="0.2">
      <c r="A19" s="5">
        <v>46227</v>
      </c>
      <c r="B19" s="4" t="str">
        <f t="array" ref="B19">IFERROR(INDEX(creg185!$B$2:$B$11000,SMALL(IF((creg185!$T$2:$T$11000="MENOR")*(creg185!$A$2:$A$11000=$A19),ROW(creg185!$S$2:$S$11000)-ROW(creg185!$S$2)+1),COUNTIF($A$17:$A19,$A19))),"")</f>
        <v/>
      </c>
    </row>
    <row r="20" spans="1:2" x14ac:dyDescent="0.2">
      <c r="A20" s="5">
        <v>46227</v>
      </c>
      <c r="B20" s="4" t="str">
        <f t="array" ref="B20">IFERROR(INDEX(creg185!$B$2:$B$11000,SMALL(IF((creg185!$T$2:$T$11000="MENOR")*(creg185!$A$2:$A$11000=$A20),ROW(creg185!$S$2:$S$11000)-ROW(creg185!$S$2)+1),COUNTIF($A$17:$A20,$A20))),"")</f>
        <v/>
      </c>
    </row>
    <row r="21" spans="1:2" x14ac:dyDescent="0.2">
      <c r="A21" s="5">
        <v>46227</v>
      </c>
      <c r="B21" s="4" t="str">
        <f t="array" ref="B21">IFERROR(INDEX(creg185!$B$2:$B$11000,SMALL(IF((creg185!$T$2:$T$11000="MENOR")*(creg185!$A$2:$A$11000=$A21),ROW(creg185!$S$2:$S$11000)-ROW(creg185!$S$2)+1),COUNTIF($A$17:$A21,$A21))),"")</f>
        <v/>
      </c>
    </row>
    <row r="22" spans="1:2" x14ac:dyDescent="0.2">
      <c r="A22" s="5">
        <v>46227</v>
      </c>
      <c r="B22" s="4" t="str">
        <f t="array" ref="B22">IFERROR(INDEX(creg185!$B$2:$B$11000,SMALL(IF((creg185!$T$2:$T$11000="MENOR")*(creg185!$A$2:$A$11000=$A22),ROW(creg185!$S$2:$S$11000)-ROW(creg185!$S$2)+1),COUNTIF($A$17:$A22,$A22))),"")</f>
        <v/>
      </c>
    </row>
    <row r="23" spans="1:2" x14ac:dyDescent="0.2">
      <c r="A23" s="5">
        <v>46227</v>
      </c>
      <c r="B23" s="4" t="str">
        <f t="array" ref="B23">IFERROR(INDEX(creg185!$B$2:$B$11000,SMALL(IF((creg185!$T$2:$T$11000="MENOR")*(creg185!$A$2:$A$11000=$A23),ROW(creg185!$S$2:$S$11000)-ROW(creg185!$S$2)+1),COUNTIF($A$17:$A23,$A23))),"")</f>
        <v/>
      </c>
    </row>
  </sheetData>
  <pageMargins left="0.7" right="0.7" top="0.75" bottom="0.75" header="0.3" footer="0.3"/>
  <pageSetup orientation="portrait" horizontalDpi="200" verticalDpi="2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0D062-B472-4E2E-8A17-9B1543C9772C}">
  <dimension ref="A1:B23"/>
  <sheetViews>
    <sheetView workbookViewId="0">
      <selection sqref="A1:A1048576"/>
    </sheetView>
  </sheetViews>
  <sheetFormatPr baseColWidth="10" defaultRowHeight="12.75" x14ac:dyDescent="0.2"/>
  <cols>
    <col min="2" max="2" width="56.7109375" customWidth="1"/>
    <col min="3" max="3" width="46.28515625" customWidth="1"/>
  </cols>
  <sheetData>
    <row r="1" spans="1:2" x14ac:dyDescent="0.2">
      <c r="A1" t="s">
        <v>2</v>
      </c>
    </row>
    <row r="2" spans="1:2" x14ac:dyDescent="0.2">
      <c r="A2" s="2" t="s">
        <v>0</v>
      </c>
      <c r="B2" s="2" t="s">
        <v>1</v>
      </c>
    </row>
    <row r="3" spans="1:2" x14ac:dyDescent="0.2">
      <c r="A3" s="5">
        <v>46228</v>
      </c>
      <c r="B3" s="4" t="str">
        <f t="array" ref="B3">IFERROR(INDEX(creg185!$B$2:$B$11000,SMALL(IF((creg185!$S$2:$S$11000="MAYOR")*(creg185!$A$2:$A$11000=$A3),ROW(creg185!$S$2:$S$11000)-ROW(creg185!$S$2)+1),COUNTIF($A$3:$A3,$A3))),"")</f>
        <v>ENEL COLOMBIA S.A. E.S.P</v>
      </c>
    </row>
    <row r="4" spans="1:2" x14ac:dyDescent="0.2">
      <c r="A4" s="5">
        <v>46228</v>
      </c>
      <c r="B4" s="4" t="str">
        <f t="array" ref="B4">IFERROR(INDEX(creg185!$B$2:$B$11000,SMALL(IF((creg185!$S$2:$S$11000="MAYOR")*(creg185!$A$2:$A$11000=$A4),ROW(creg185!$S$2:$S$11000)-ROW(creg185!$S$2)+1),COUNTIF($A$3:$A4,$A4))),"")</f>
        <v>GNI GAS NATURAL INDUSTRIAL DE COLOMBIA S.A. ESP</v>
      </c>
    </row>
    <row r="5" spans="1:2" x14ac:dyDescent="0.2">
      <c r="A5" s="5">
        <v>46228</v>
      </c>
      <c r="B5" s="4" t="str">
        <f t="array" ref="B5">IFERROR(INDEX(creg185!$B$2:$B$11000,SMALL(IF((creg185!$S$2:$S$11000="MAYOR")*(creg185!$A$2:$A$11000=$A5),ROW(creg185!$S$2:$S$11000)-ROW(creg185!$S$2)+1),COUNTIF($A$3:$A5,$A5))),"")</f>
        <v>PERENCO COLOMBIA LTD.</v>
      </c>
    </row>
    <row r="6" spans="1:2" x14ac:dyDescent="0.2">
      <c r="A6" s="5">
        <v>46228</v>
      </c>
      <c r="B6" s="4" t="str">
        <f t="array" ref="B6">IFERROR(INDEX(creg185!$B$2:$B$11000,SMALL(IF((creg185!$S$2:$S$11000="MAYOR")*(creg185!$A$2:$A$11000=$A6),ROW(creg185!$S$2:$S$11000)-ROW(creg185!$S$2)+1),COUNTIF($A$3:$A6,$A6))),"")</f>
        <v>VANTI SA ESP</v>
      </c>
    </row>
    <row r="7" spans="1:2" x14ac:dyDescent="0.2">
      <c r="A7" s="5">
        <v>46228</v>
      </c>
      <c r="B7" s="4" t="str">
        <f t="array" ref="B7">IFERROR(INDEX(creg185!$B$2:$B$11000,SMALL(IF((creg185!$S$2:$S$11000="MAYOR")*(creg185!$A$2:$A$11000=$A7),ROW(creg185!$S$2:$S$11000)-ROW(creg185!$S$2)+1),COUNTIF($A$3:$A7,$A7))),"")</f>
        <v/>
      </c>
    </row>
    <row r="8" spans="1:2" x14ac:dyDescent="0.2">
      <c r="A8" s="5">
        <v>46228</v>
      </c>
      <c r="B8" s="4" t="str">
        <f t="array" ref="B8">IFERROR(INDEX(creg185!$B$2:$B$11000,SMALL(IF((creg185!$S$2:$S$11000="MAYOR")*(creg185!$A$2:$A$11000=$A8),ROW(creg185!$S$2:$S$11000)-ROW(creg185!$S$2)+1),COUNTIF($A$3:$A8,$A8))),"")</f>
        <v/>
      </c>
    </row>
    <row r="9" spans="1:2" x14ac:dyDescent="0.2">
      <c r="A9" s="5">
        <v>46228</v>
      </c>
      <c r="B9" s="4" t="str">
        <f t="array" ref="B9">IFERROR(INDEX(creg185!$B$2:$B$11000,SMALL(IF((creg185!$S$2:$S$11000="MAYOR")*(creg185!$A$2:$A$11000=$A9),ROW(creg185!$S$2:$S$11000)-ROW(creg185!$S$2)+1),COUNTIF($A$3:$A9,$A9))),"")</f>
        <v/>
      </c>
    </row>
    <row r="10" spans="1:2" x14ac:dyDescent="0.2">
      <c r="A10" s="5">
        <v>46228</v>
      </c>
      <c r="B10" s="4" t="str">
        <f t="array" ref="B10">IFERROR(INDEX(creg185!$B$2:$B$11000,SMALL(IF((creg185!$S$2:$S$11000="MAYOR")*(creg185!$A$2:$A$11000=$A10),ROW(creg185!$S$2:$S$11000)-ROW(creg185!$S$2)+1),COUNTIF($A$3:$A10,$A10))),"")</f>
        <v/>
      </c>
    </row>
    <row r="11" spans="1:2" x14ac:dyDescent="0.2">
      <c r="A11" s="5">
        <v>46228</v>
      </c>
      <c r="B11" s="4" t="str">
        <f t="array" ref="B11">IFERROR(INDEX(creg185!$B$2:$B$11000,SMALL(IF((creg185!$S$2:$S$11000="MAYOR")*(creg185!$A$2:$A$11000=$A11),ROW(creg185!$S$2:$S$11000)-ROW(creg185!$S$2)+1),COUNTIF($A$3:$A11,$A11))),"")</f>
        <v/>
      </c>
    </row>
    <row r="12" spans="1:2" x14ac:dyDescent="0.2">
      <c r="A12" s="5">
        <v>46228</v>
      </c>
      <c r="B12" s="4" t="str">
        <f t="array" ref="B12">IFERROR(INDEX(creg185!$B$2:$B$11000,SMALL(IF((creg185!$S$2:$S$11000="MAYOR")*(creg185!$A$2:$A$11000=$A12),ROW(creg185!$S$2:$S$11000)-ROW(creg185!$S$2)+1),COUNTIF($A$3:$A12,$A12))),"")</f>
        <v/>
      </c>
    </row>
    <row r="15" spans="1:2" x14ac:dyDescent="0.2">
      <c r="A15" t="s">
        <v>3</v>
      </c>
    </row>
    <row r="16" spans="1:2" x14ac:dyDescent="0.2">
      <c r="A16" s="2" t="s">
        <v>0</v>
      </c>
      <c r="B16" s="3" t="s">
        <v>1</v>
      </c>
    </row>
    <row r="17" spans="1:2" x14ac:dyDescent="0.2">
      <c r="A17" s="5">
        <v>46228</v>
      </c>
      <c r="B17" s="4" t="str">
        <f t="array" ref="B17">IFERROR(INDEX(creg185!$B$2:$B$11000,SMALL(IF((creg185!$T$2:$T$11000="MENOR")*(creg185!$A$2:$A$11000=$A17),ROW(creg185!$S$2:$S$11000)-ROW(creg185!$S$2)+1),COUNTIF($A$17:$A17,$A17))),"")</f>
        <v>ORGANIZACION TERPEL S.A.</v>
      </c>
    </row>
    <row r="18" spans="1:2" x14ac:dyDescent="0.2">
      <c r="A18" s="5">
        <v>46228</v>
      </c>
      <c r="B18" s="4" t="str">
        <f t="array" ref="B18">IFERROR(INDEX(creg185!$B$2:$B$11000,SMALL(IF((creg185!$T$2:$T$11000="MENOR")*(creg185!$A$2:$A$11000=$A18),ROW(creg185!$S$2:$S$11000)-ROW(creg185!$S$2)+1),COUNTIF($A$17:$A18,$A18))),"")</f>
        <v/>
      </c>
    </row>
    <row r="19" spans="1:2" x14ac:dyDescent="0.2">
      <c r="A19" s="5">
        <v>46228</v>
      </c>
      <c r="B19" s="4" t="str">
        <f t="array" ref="B19">IFERROR(INDEX(creg185!$B$2:$B$11000,SMALL(IF((creg185!$T$2:$T$11000="MENOR")*(creg185!$A$2:$A$11000=$A19),ROW(creg185!$S$2:$S$11000)-ROW(creg185!$S$2)+1),COUNTIF($A$17:$A19,$A19))),"")</f>
        <v/>
      </c>
    </row>
    <row r="20" spans="1:2" x14ac:dyDescent="0.2">
      <c r="A20" s="5">
        <v>46228</v>
      </c>
      <c r="B20" s="4" t="str">
        <f t="array" ref="B20">IFERROR(INDEX(creg185!$B$2:$B$11000,SMALL(IF((creg185!$T$2:$T$11000="MENOR")*(creg185!$A$2:$A$11000=$A20),ROW(creg185!$S$2:$S$11000)-ROW(creg185!$S$2)+1),COUNTIF($A$17:$A20,$A20))),"")</f>
        <v/>
      </c>
    </row>
    <row r="21" spans="1:2" x14ac:dyDescent="0.2">
      <c r="A21" s="5">
        <v>46228</v>
      </c>
      <c r="B21" s="4" t="str">
        <f t="array" ref="B21">IFERROR(INDEX(creg185!$B$2:$B$11000,SMALL(IF((creg185!$T$2:$T$11000="MENOR")*(creg185!$A$2:$A$11000=$A21),ROW(creg185!$S$2:$S$11000)-ROW(creg185!$S$2)+1),COUNTIF($A$17:$A21,$A21))),"")</f>
        <v/>
      </c>
    </row>
    <row r="22" spans="1:2" x14ac:dyDescent="0.2">
      <c r="A22" s="5">
        <v>46228</v>
      </c>
      <c r="B22" s="4" t="str">
        <f t="array" ref="B22">IFERROR(INDEX(creg185!$B$2:$B$11000,SMALL(IF((creg185!$T$2:$T$11000="MENOR")*(creg185!$A$2:$A$11000=$A22),ROW(creg185!$S$2:$S$11000)-ROW(creg185!$S$2)+1),COUNTIF($A$17:$A22,$A22))),"")</f>
        <v/>
      </c>
    </row>
    <row r="23" spans="1:2" x14ac:dyDescent="0.2">
      <c r="A23" s="5">
        <v>46228</v>
      </c>
      <c r="B23" s="4" t="str">
        <f t="array" ref="B23">IFERROR(INDEX(creg185!$B$2:$B$11000,SMALL(IF((creg185!$T$2:$T$11000="MENOR")*(creg185!$A$2:$A$11000=$A23),ROW(creg185!$S$2:$S$11000)-ROW(creg185!$S$2)+1),COUNTIF($A$17:$A23,$A23))),"")</f>
        <v/>
      </c>
    </row>
  </sheetData>
  <pageMargins left="0.7" right="0.7" top="0.75" bottom="0.75" header="0.3" footer="0.3"/>
  <pageSetup orientation="portrait" horizontalDpi="200" verticalDpi="2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C2907-1E6C-4F8E-874F-94FF998BE6EB}">
  <dimension ref="A1:B23"/>
  <sheetViews>
    <sheetView tabSelected="1" workbookViewId="0">
      <selection activeCell="G34" sqref="G34"/>
    </sheetView>
  </sheetViews>
  <sheetFormatPr baseColWidth="10" defaultRowHeight="12.75" x14ac:dyDescent="0.2"/>
  <cols>
    <col min="2" max="2" width="56.7109375" customWidth="1"/>
    <col min="3" max="3" width="46.28515625" customWidth="1"/>
  </cols>
  <sheetData>
    <row r="1" spans="1:2" x14ac:dyDescent="0.2">
      <c r="A1" t="s">
        <v>2</v>
      </c>
    </row>
    <row r="2" spans="1:2" x14ac:dyDescent="0.2">
      <c r="A2" s="2" t="s">
        <v>0</v>
      </c>
      <c r="B2" s="2" t="s">
        <v>1</v>
      </c>
    </row>
    <row r="3" spans="1:2" x14ac:dyDescent="0.2">
      <c r="A3" s="5">
        <v>46229</v>
      </c>
      <c r="B3" s="4" t="str">
        <f t="array" ref="B3">IFERROR(INDEX(creg185!$B$2:$B$11000,SMALL(IF((creg185!$S$2:$S$11000="MAYOR")*(creg185!$A$2:$A$11000=$A3),ROW(creg185!$S$2:$S$11000)-ROW(creg185!$S$2)+1),COUNTIF($A$3:$A3,$A3))),"")</f>
        <v>ECOPETROL S.A.</v>
      </c>
    </row>
    <row r="4" spans="1:2" x14ac:dyDescent="0.2">
      <c r="A4" s="5">
        <v>46229</v>
      </c>
      <c r="B4" s="4" t="str">
        <f t="array" ref="B4">IFERROR(INDEX(creg185!$B$2:$B$11000,SMALL(IF((creg185!$S$2:$S$11000="MAYOR")*(creg185!$A$2:$A$11000=$A4),ROW(creg185!$S$2:$S$11000)-ROW(creg185!$S$2)+1),COUNTIF($A$3:$A4,$A4))),"")</f>
        <v>GASES DE OCCIDENTE S.A.</v>
      </c>
    </row>
    <row r="5" spans="1:2" x14ac:dyDescent="0.2">
      <c r="A5" s="5">
        <v>46229</v>
      </c>
      <c r="B5" s="4" t="str">
        <f t="array" ref="B5">IFERROR(INDEX(creg185!$B$2:$B$11000,SMALL(IF((creg185!$S$2:$S$11000="MAYOR")*(creg185!$A$2:$A$11000=$A5),ROW(creg185!$S$2:$S$11000)-ROW(creg185!$S$2)+1),COUNTIF($A$3:$A5,$A5))),"")</f>
        <v>GASES DEL LLANO</v>
      </c>
    </row>
    <row r="6" spans="1:2" x14ac:dyDescent="0.2">
      <c r="A6" s="5">
        <v>46229</v>
      </c>
      <c r="B6" s="4" t="str">
        <f t="array" ref="B6">IFERROR(INDEX(creg185!$B$2:$B$11000,SMALL(IF((creg185!$S$2:$S$11000="MAYOR")*(creg185!$A$2:$A$11000=$A6),ROW(creg185!$S$2:$S$11000)-ROW(creg185!$S$2)+1),COUNTIF($A$3:$A6,$A6))),"")</f>
        <v>PERENCO COLOMBIA LTD.</v>
      </c>
    </row>
    <row r="7" spans="1:2" x14ac:dyDescent="0.2">
      <c r="A7" s="5">
        <v>46229</v>
      </c>
      <c r="B7" s="4" t="str">
        <f t="array" ref="B7">IFERROR(INDEX(creg185!$B$2:$B$11000,SMALL(IF((creg185!$S$2:$S$11000="MAYOR")*(creg185!$A$2:$A$11000=$A7),ROW(creg185!$S$2:$S$11000)-ROW(creg185!$S$2)+1),COUNTIF($A$3:$A7,$A7))),"")</f>
        <v/>
      </c>
    </row>
    <row r="8" spans="1:2" x14ac:dyDescent="0.2">
      <c r="A8" s="5">
        <v>46229</v>
      </c>
      <c r="B8" s="4" t="str">
        <f t="array" ref="B8">IFERROR(INDEX(creg185!$B$2:$B$11000,SMALL(IF((creg185!$S$2:$S$11000="MAYOR")*(creg185!$A$2:$A$11000=$A8),ROW(creg185!$S$2:$S$11000)-ROW(creg185!$S$2)+1),COUNTIF($A$3:$A8,$A8))),"")</f>
        <v/>
      </c>
    </row>
    <row r="9" spans="1:2" x14ac:dyDescent="0.2">
      <c r="A9" s="5">
        <v>46229</v>
      </c>
      <c r="B9" s="4" t="str">
        <f t="array" ref="B9">IFERROR(INDEX(creg185!$B$2:$B$11000,SMALL(IF((creg185!$S$2:$S$11000="MAYOR")*(creg185!$A$2:$A$11000=$A9),ROW(creg185!$S$2:$S$11000)-ROW(creg185!$S$2)+1),COUNTIF($A$3:$A9,$A9))),"")</f>
        <v/>
      </c>
    </row>
    <row r="10" spans="1:2" x14ac:dyDescent="0.2">
      <c r="A10" s="5">
        <v>46229</v>
      </c>
      <c r="B10" s="4" t="str">
        <f t="array" ref="B10">IFERROR(INDEX(creg185!$B$2:$B$11000,SMALL(IF((creg185!$S$2:$S$11000="MAYOR")*(creg185!$A$2:$A$11000=$A10),ROW(creg185!$S$2:$S$11000)-ROW(creg185!$S$2)+1),COUNTIF($A$3:$A10,$A10))),"")</f>
        <v/>
      </c>
    </row>
    <row r="11" spans="1:2" x14ac:dyDescent="0.2">
      <c r="A11" s="5">
        <v>46229</v>
      </c>
      <c r="B11" s="4" t="str">
        <f t="array" ref="B11">IFERROR(INDEX(creg185!$B$2:$B$11000,SMALL(IF((creg185!$S$2:$S$11000="MAYOR")*(creg185!$A$2:$A$11000=$A11),ROW(creg185!$S$2:$S$11000)-ROW(creg185!$S$2)+1),COUNTIF($A$3:$A11,$A11))),"")</f>
        <v/>
      </c>
    </row>
    <row r="12" spans="1:2" x14ac:dyDescent="0.2">
      <c r="A12" s="5">
        <v>46229</v>
      </c>
      <c r="B12" s="4" t="str">
        <f t="array" ref="B12">IFERROR(INDEX(creg185!$B$2:$B$11000,SMALL(IF((creg185!$S$2:$S$11000="MAYOR")*(creg185!$A$2:$A$11000=$A12),ROW(creg185!$S$2:$S$11000)-ROW(creg185!$S$2)+1),COUNTIF($A$3:$A12,$A12))),"")</f>
        <v/>
      </c>
    </row>
    <row r="15" spans="1:2" x14ac:dyDescent="0.2">
      <c r="A15" t="s">
        <v>3</v>
      </c>
    </row>
    <row r="16" spans="1:2" x14ac:dyDescent="0.2">
      <c r="A16" s="2" t="s">
        <v>0</v>
      </c>
      <c r="B16" s="3" t="s">
        <v>1</v>
      </c>
    </row>
    <row r="17" spans="1:2" x14ac:dyDescent="0.2">
      <c r="A17" s="5">
        <v>46229</v>
      </c>
      <c r="B17" s="4" t="str">
        <f t="array" ref="B17">IFERROR(INDEX(creg185!$B$2:$B$11000,SMALL(IF((creg185!$T$2:$T$11000="MENOR")*(creg185!$A$2:$A$11000=$A17),ROW(creg185!$S$2:$S$11000)-ROW(creg185!$S$2)+1),COUNTIF($A$17:$A17,$A17))),"")</f>
        <v>CENIT TRANSPORTEYLOGÍSTICA DE HIDROCARBUROS S.A.S</v>
      </c>
    </row>
    <row r="18" spans="1:2" x14ac:dyDescent="0.2">
      <c r="A18" s="5">
        <v>46229</v>
      </c>
      <c r="B18" s="4" t="str">
        <f t="array" ref="B18">IFERROR(INDEX(creg185!$B$2:$B$11000,SMALL(IF((creg185!$T$2:$T$11000="MENOR")*(creg185!$A$2:$A$11000=$A18),ROW(creg185!$S$2:$S$11000)-ROW(creg185!$S$2)+1),COUNTIF($A$17:$A18,$A18))),"")</f>
        <v>KRONOS ENERGY S.A.S E.S.P</v>
      </c>
    </row>
    <row r="19" spans="1:2" x14ac:dyDescent="0.2">
      <c r="A19" s="5">
        <v>46229</v>
      </c>
      <c r="B19" s="4" t="str">
        <f t="array" ref="B19">IFERROR(INDEX(creg185!$B$2:$B$11000,SMALL(IF((creg185!$T$2:$T$11000="MENOR")*(creg185!$A$2:$A$11000=$A19),ROW(creg185!$S$2:$S$11000)-ROW(creg185!$S$2)+1),COUNTIF($A$17:$A19,$A19))),"")</f>
        <v/>
      </c>
    </row>
    <row r="20" spans="1:2" x14ac:dyDescent="0.2">
      <c r="A20" s="5">
        <v>46229</v>
      </c>
      <c r="B20" s="4" t="str">
        <f t="array" ref="B20">IFERROR(INDEX(creg185!$B$2:$B$11000,SMALL(IF((creg185!$T$2:$T$11000="MENOR")*(creg185!$A$2:$A$11000=$A20),ROW(creg185!$S$2:$S$11000)-ROW(creg185!$S$2)+1),COUNTIF($A$17:$A20,$A20))),"")</f>
        <v/>
      </c>
    </row>
    <row r="21" spans="1:2" x14ac:dyDescent="0.2">
      <c r="A21" s="5">
        <v>46229</v>
      </c>
      <c r="B21" s="4" t="str">
        <f t="array" ref="B21">IFERROR(INDEX(creg185!$B$2:$B$11000,SMALL(IF((creg185!$T$2:$T$11000="MENOR")*(creg185!$A$2:$A$11000=$A21),ROW(creg185!$S$2:$S$11000)-ROW(creg185!$S$2)+1),COUNTIF($A$17:$A21,$A21))),"")</f>
        <v/>
      </c>
    </row>
    <row r="22" spans="1:2" x14ac:dyDescent="0.2">
      <c r="A22" s="5">
        <v>46229</v>
      </c>
      <c r="B22" s="4" t="str">
        <f t="array" ref="B22">IFERROR(INDEX(creg185!$B$2:$B$11000,SMALL(IF((creg185!$T$2:$T$11000="MENOR")*(creg185!$A$2:$A$11000=$A22),ROW(creg185!$S$2:$S$11000)-ROW(creg185!$S$2)+1),COUNTIF($A$17:$A22,$A22))),"")</f>
        <v/>
      </c>
    </row>
    <row r="23" spans="1:2" x14ac:dyDescent="0.2">
      <c r="A23" s="5">
        <v>46229</v>
      </c>
      <c r="B23" s="4" t="str">
        <f t="array" ref="B23">IFERROR(INDEX(creg185!$B$2:$B$11000,SMALL(IF((creg185!$T$2:$T$11000="MENOR")*(creg185!$A$2:$A$11000=$A23),ROW(creg185!$S$2:$S$11000)-ROW(creg185!$S$2)+1),COUNTIF($A$17:$A23,$A23))),"")</f>
        <v/>
      </c>
    </row>
  </sheetData>
  <pageMargins left="0.7" right="0.7" top="0.75" bottom="0.75" header="0.3" footer="0.3"/>
  <pageSetup orientation="portrait" horizontalDpi="200" verticalDpi="20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78221-9C7D-4D77-A388-FCDD59C7CB3E}">
  <dimension ref="A1:B23"/>
  <sheetViews>
    <sheetView workbookViewId="0">
      <selection activeCell="C33" sqref="C33"/>
    </sheetView>
  </sheetViews>
  <sheetFormatPr baseColWidth="10" defaultRowHeight="12.75" x14ac:dyDescent="0.2"/>
  <cols>
    <col min="2" max="2" width="56.7109375" customWidth="1"/>
    <col min="3" max="3" width="46.28515625" customWidth="1"/>
  </cols>
  <sheetData>
    <row r="1" spans="1:2" x14ac:dyDescent="0.2">
      <c r="A1" t="s">
        <v>2</v>
      </c>
    </row>
    <row r="2" spans="1:2" x14ac:dyDescent="0.2">
      <c r="A2" s="2" t="s">
        <v>0</v>
      </c>
      <c r="B2" s="2" t="s">
        <v>1</v>
      </c>
    </row>
    <row r="3" spans="1:2" x14ac:dyDescent="0.2">
      <c r="A3" s="5">
        <v>46230</v>
      </c>
      <c r="B3" s="4" t="str">
        <f t="array" ref="B3">IFERROR(INDEX(creg185!$B$2:$B$11000,SMALL(IF((creg185!$S$2:$S$11000="MAYOR")*(creg185!$A$2:$A$11000=$A3),ROW(creg185!$S$2:$S$11000)-ROW(creg185!$S$2)+1),COUNTIF($A$3:$A3,$A3))),"")</f>
        <v/>
      </c>
    </row>
    <row r="4" spans="1:2" x14ac:dyDescent="0.2">
      <c r="A4" s="5">
        <v>46230</v>
      </c>
      <c r="B4" s="4" t="str">
        <f t="array" ref="B4">IFERROR(INDEX(creg185!$B$2:$B$11000,SMALL(IF((creg185!$S$2:$S$11000="MAYOR")*(creg185!$A$2:$A$11000=$A4),ROW(creg185!$S$2:$S$11000)-ROW(creg185!$S$2)+1),COUNTIF($A$3:$A4,$A4))),"")</f>
        <v/>
      </c>
    </row>
    <row r="5" spans="1:2" x14ac:dyDescent="0.2">
      <c r="A5" s="5">
        <v>46230</v>
      </c>
      <c r="B5" s="4" t="str">
        <f t="array" ref="B5">IFERROR(INDEX(creg185!$B$2:$B$11000,SMALL(IF((creg185!$S$2:$S$11000="MAYOR")*(creg185!$A$2:$A$11000=$A5),ROW(creg185!$S$2:$S$11000)-ROW(creg185!$S$2)+1),COUNTIF($A$3:$A5,$A5))),"")</f>
        <v/>
      </c>
    </row>
    <row r="6" spans="1:2" x14ac:dyDescent="0.2">
      <c r="A6" s="5">
        <v>46230</v>
      </c>
      <c r="B6" s="4" t="str">
        <f t="array" ref="B6">IFERROR(INDEX(creg185!$B$2:$B$11000,SMALL(IF((creg185!$S$2:$S$11000="MAYOR")*(creg185!$A$2:$A$11000=$A6),ROW(creg185!$S$2:$S$11000)-ROW(creg185!$S$2)+1),COUNTIF($A$3:$A6,$A6))),"")</f>
        <v/>
      </c>
    </row>
    <row r="7" spans="1:2" x14ac:dyDescent="0.2">
      <c r="A7" s="5">
        <v>46230</v>
      </c>
      <c r="B7" s="4" t="str">
        <f t="array" ref="B7">IFERROR(INDEX(creg185!$B$2:$B$11000,SMALL(IF((creg185!$S$2:$S$11000="MAYOR")*(creg185!$A$2:$A$11000=$A7),ROW(creg185!$S$2:$S$11000)-ROW(creg185!$S$2)+1),COUNTIF($A$3:$A7,$A7))),"")</f>
        <v/>
      </c>
    </row>
    <row r="8" spans="1:2" x14ac:dyDescent="0.2">
      <c r="A8" s="5">
        <v>46230</v>
      </c>
      <c r="B8" s="4" t="str">
        <f t="array" ref="B8">IFERROR(INDEX(creg185!$B$2:$B$11000,SMALL(IF((creg185!$S$2:$S$11000="MAYOR")*(creg185!$A$2:$A$11000=$A8),ROW(creg185!$S$2:$S$11000)-ROW(creg185!$S$2)+1),COUNTIF($A$3:$A8,$A8))),"")</f>
        <v/>
      </c>
    </row>
    <row r="9" spans="1:2" x14ac:dyDescent="0.2">
      <c r="A9" s="5">
        <v>46230</v>
      </c>
      <c r="B9" s="4" t="str">
        <f t="array" ref="B9">IFERROR(INDEX(creg185!$B$2:$B$11000,SMALL(IF((creg185!$S$2:$S$11000="MAYOR")*(creg185!$A$2:$A$11000=$A9),ROW(creg185!$S$2:$S$11000)-ROW(creg185!$S$2)+1),COUNTIF($A$3:$A9,$A9))),"")</f>
        <v/>
      </c>
    </row>
    <row r="10" spans="1:2" x14ac:dyDescent="0.2">
      <c r="A10" s="5">
        <v>46230</v>
      </c>
      <c r="B10" s="4" t="str">
        <f t="array" ref="B10">IFERROR(INDEX(creg185!$B$2:$B$11000,SMALL(IF((creg185!$S$2:$S$11000="MAYOR")*(creg185!$A$2:$A$11000=$A10),ROW(creg185!$S$2:$S$11000)-ROW(creg185!$S$2)+1),COUNTIF($A$3:$A10,$A10))),"")</f>
        <v/>
      </c>
    </row>
    <row r="11" spans="1:2" x14ac:dyDescent="0.2">
      <c r="A11" s="5">
        <v>46230</v>
      </c>
      <c r="B11" s="4" t="str">
        <f t="array" ref="B11">IFERROR(INDEX(creg185!$B$2:$B$11000,SMALL(IF((creg185!$S$2:$S$11000="MAYOR")*(creg185!$A$2:$A$11000=$A11),ROW(creg185!$S$2:$S$11000)-ROW(creg185!$S$2)+1),COUNTIF($A$3:$A11,$A11))),"")</f>
        <v/>
      </c>
    </row>
    <row r="12" spans="1:2" x14ac:dyDescent="0.2">
      <c r="A12" s="5">
        <v>46230</v>
      </c>
      <c r="B12" s="4" t="str">
        <f t="array" ref="B12">IFERROR(INDEX(creg185!$B$2:$B$11000,SMALL(IF((creg185!$S$2:$S$11000="MAYOR")*(creg185!$A$2:$A$11000=$A12),ROW(creg185!$S$2:$S$11000)-ROW(creg185!$S$2)+1),COUNTIF($A$3:$A12,$A12))),"")</f>
        <v/>
      </c>
    </row>
    <row r="15" spans="1:2" x14ac:dyDescent="0.2">
      <c r="A15" t="s">
        <v>3</v>
      </c>
    </row>
    <row r="16" spans="1:2" x14ac:dyDescent="0.2">
      <c r="A16" s="2" t="s">
        <v>0</v>
      </c>
      <c r="B16" s="3" t="s">
        <v>1</v>
      </c>
    </row>
    <row r="17" spans="1:2" x14ac:dyDescent="0.2">
      <c r="A17" s="5">
        <v>46230</v>
      </c>
      <c r="B17" s="4" t="str">
        <f t="array" ref="B17">IFERROR(INDEX(creg185!$B$2:$B$11000,SMALL(IF((creg185!$T$2:$T$11000="MENOR")*(creg185!$A$2:$A$11000=$A17),ROW(creg185!$S$2:$S$11000)-ROW(creg185!$S$2)+1),COUNTIF($A$17:$A17,$A17))),"")</f>
        <v/>
      </c>
    </row>
    <row r="18" spans="1:2" x14ac:dyDescent="0.2">
      <c r="A18" s="5">
        <v>46230</v>
      </c>
      <c r="B18" s="4" t="str">
        <f t="array" ref="B18">IFERROR(INDEX(creg185!$B$2:$B$11000,SMALL(IF((creg185!$T$2:$T$11000="MENOR")*(creg185!$A$2:$A$11000=$A18),ROW(creg185!$S$2:$S$11000)-ROW(creg185!$S$2)+1),COUNTIF($A$17:$A18,$A18))),"")</f>
        <v/>
      </c>
    </row>
    <row r="19" spans="1:2" x14ac:dyDescent="0.2">
      <c r="A19" s="5">
        <v>46230</v>
      </c>
      <c r="B19" s="4" t="str">
        <f t="array" ref="B19">IFERROR(INDEX(creg185!$B$2:$B$11000,SMALL(IF((creg185!$T$2:$T$11000="MENOR")*(creg185!$A$2:$A$11000=$A19),ROW(creg185!$S$2:$S$11000)-ROW(creg185!$S$2)+1),COUNTIF($A$17:$A19,$A19))),"")</f>
        <v/>
      </c>
    </row>
    <row r="20" spans="1:2" x14ac:dyDescent="0.2">
      <c r="A20" s="5">
        <v>46230</v>
      </c>
      <c r="B20" s="4" t="str">
        <f t="array" ref="B20">IFERROR(INDEX(creg185!$B$2:$B$11000,SMALL(IF((creg185!$T$2:$T$11000="MENOR")*(creg185!$A$2:$A$11000=$A20),ROW(creg185!$S$2:$S$11000)-ROW(creg185!$S$2)+1),COUNTIF($A$17:$A20,$A20))),"")</f>
        <v/>
      </c>
    </row>
    <row r="21" spans="1:2" x14ac:dyDescent="0.2">
      <c r="A21" s="5">
        <v>46230</v>
      </c>
      <c r="B21" s="4" t="str">
        <f t="array" ref="B21">IFERROR(INDEX(creg185!$B$2:$B$11000,SMALL(IF((creg185!$T$2:$T$11000="MENOR")*(creg185!$A$2:$A$11000=$A21),ROW(creg185!$S$2:$S$11000)-ROW(creg185!$S$2)+1),COUNTIF($A$17:$A21,$A21))),"")</f>
        <v/>
      </c>
    </row>
    <row r="22" spans="1:2" x14ac:dyDescent="0.2">
      <c r="A22" s="5">
        <v>46230</v>
      </c>
      <c r="B22" s="4" t="str">
        <f t="array" ref="B22">IFERROR(INDEX(creg185!$B$2:$B$11000,SMALL(IF((creg185!$T$2:$T$11000="MENOR")*(creg185!$A$2:$A$11000=$A22),ROW(creg185!$S$2:$S$11000)-ROW(creg185!$S$2)+1),COUNTIF($A$17:$A22,$A22))),"")</f>
        <v/>
      </c>
    </row>
    <row r="23" spans="1:2" x14ac:dyDescent="0.2">
      <c r="A23" s="5">
        <v>46230</v>
      </c>
      <c r="B23" s="4" t="str">
        <f t="array" ref="B23">IFERROR(INDEX(creg185!$B$2:$B$11000,SMALL(IF((creg185!$T$2:$T$11000="MENOR")*(creg185!$A$2:$A$11000=$A23),ROW(creg185!$S$2:$S$11000)-ROW(creg185!$S$2)+1),COUNTIF($A$17:$A23,$A23))),"")</f>
        <v/>
      </c>
    </row>
  </sheetData>
  <pageMargins left="0.7" right="0.7" top="0.75" bottom="0.75" header="0.3" footer="0.3"/>
  <pageSetup orientation="portrait" horizontalDpi="200" verticalDpi="20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A6233-1D74-4F50-A632-D1DFF6C354FA}">
  <dimension ref="A1:B23"/>
  <sheetViews>
    <sheetView workbookViewId="0">
      <selection activeCell="C34" sqref="C34"/>
    </sheetView>
  </sheetViews>
  <sheetFormatPr baseColWidth="10" defaultRowHeight="12.75" x14ac:dyDescent="0.2"/>
  <cols>
    <col min="2" max="2" width="56.7109375" customWidth="1"/>
    <col min="3" max="3" width="46.28515625" customWidth="1"/>
  </cols>
  <sheetData>
    <row r="1" spans="1:2" x14ac:dyDescent="0.2">
      <c r="A1" t="s">
        <v>2</v>
      </c>
    </row>
    <row r="2" spans="1:2" x14ac:dyDescent="0.2">
      <c r="A2" s="2" t="s">
        <v>0</v>
      </c>
      <c r="B2" s="2" t="s">
        <v>1</v>
      </c>
    </row>
    <row r="3" spans="1:2" x14ac:dyDescent="0.2">
      <c r="A3" s="5">
        <v>46231</v>
      </c>
      <c r="B3" s="4" t="str">
        <f t="array" ref="B3">IFERROR(INDEX(creg185!$B$2:$B$11000,SMALL(IF((creg185!$S$2:$S$11000="MAYOR")*(creg185!$A$2:$A$11000=$A3),ROW(creg185!$S$2:$S$11000)-ROW(creg185!$S$2)+1),COUNTIF($A$3:$A3,$A3))),"")</f>
        <v/>
      </c>
    </row>
    <row r="4" spans="1:2" x14ac:dyDescent="0.2">
      <c r="A4" s="5">
        <v>46231</v>
      </c>
      <c r="B4" s="4" t="str">
        <f t="array" ref="B4">IFERROR(INDEX(creg185!$B$2:$B$11000,SMALL(IF((creg185!$S$2:$S$11000="MAYOR")*(creg185!$A$2:$A$11000=$A4),ROW(creg185!$S$2:$S$11000)-ROW(creg185!$S$2)+1),COUNTIF($A$3:$A4,$A4))),"")</f>
        <v/>
      </c>
    </row>
    <row r="5" spans="1:2" x14ac:dyDescent="0.2">
      <c r="A5" s="5">
        <v>46231</v>
      </c>
      <c r="B5" s="4" t="str">
        <f t="array" ref="B5">IFERROR(INDEX(creg185!$B$2:$B$11000,SMALL(IF((creg185!$S$2:$S$11000="MAYOR")*(creg185!$A$2:$A$11000=$A5),ROW(creg185!$S$2:$S$11000)-ROW(creg185!$S$2)+1),COUNTIF($A$3:$A5,$A5))),"")</f>
        <v/>
      </c>
    </row>
    <row r="6" spans="1:2" x14ac:dyDescent="0.2">
      <c r="A6" s="5">
        <v>46231</v>
      </c>
      <c r="B6" s="4" t="str">
        <f t="array" ref="B6">IFERROR(INDEX(creg185!$B$2:$B$11000,SMALL(IF((creg185!$S$2:$S$11000="MAYOR")*(creg185!$A$2:$A$11000=$A6),ROW(creg185!$S$2:$S$11000)-ROW(creg185!$S$2)+1),COUNTIF($A$3:$A6,$A6))),"")</f>
        <v/>
      </c>
    </row>
    <row r="7" spans="1:2" x14ac:dyDescent="0.2">
      <c r="A7" s="5">
        <v>46231</v>
      </c>
      <c r="B7" s="4" t="str">
        <f t="array" ref="B7">IFERROR(INDEX(creg185!$B$2:$B$11000,SMALL(IF((creg185!$S$2:$S$11000="MAYOR")*(creg185!$A$2:$A$11000=$A7),ROW(creg185!$S$2:$S$11000)-ROW(creg185!$S$2)+1),COUNTIF($A$3:$A7,$A7))),"")</f>
        <v/>
      </c>
    </row>
    <row r="8" spans="1:2" x14ac:dyDescent="0.2">
      <c r="A8" s="5">
        <v>46231</v>
      </c>
      <c r="B8" s="4" t="str">
        <f t="array" ref="B8">IFERROR(INDEX(creg185!$B$2:$B$11000,SMALL(IF((creg185!$S$2:$S$11000="MAYOR")*(creg185!$A$2:$A$11000=$A8),ROW(creg185!$S$2:$S$11000)-ROW(creg185!$S$2)+1),COUNTIF($A$3:$A8,$A8))),"")</f>
        <v/>
      </c>
    </row>
    <row r="9" spans="1:2" x14ac:dyDescent="0.2">
      <c r="A9" s="5">
        <v>46231</v>
      </c>
      <c r="B9" s="4" t="str">
        <f t="array" ref="B9">IFERROR(INDEX(creg185!$B$2:$B$11000,SMALL(IF((creg185!$S$2:$S$11000="MAYOR")*(creg185!$A$2:$A$11000=$A9),ROW(creg185!$S$2:$S$11000)-ROW(creg185!$S$2)+1),COUNTIF($A$3:$A9,$A9))),"")</f>
        <v/>
      </c>
    </row>
    <row r="10" spans="1:2" x14ac:dyDescent="0.2">
      <c r="A10" s="5">
        <v>46231</v>
      </c>
      <c r="B10" s="4" t="str">
        <f t="array" ref="B10">IFERROR(INDEX(creg185!$B$2:$B$11000,SMALL(IF((creg185!$S$2:$S$11000="MAYOR")*(creg185!$A$2:$A$11000=$A10),ROW(creg185!$S$2:$S$11000)-ROW(creg185!$S$2)+1),COUNTIF($A$3:$A10,$A10))),"")</f>
        <v/>
      </c>
    </row>
    <row r="11" spans="1:2" x14ac:dyDescent="0.2">
      <c r="A11" s="5">
        <v>46231</v>
      </c>
      <c r="B11" s="4" t="str">
        <f t="array" ref="B11">IFERROR(INDEX(creg185!$B$2:$B$11000,SMALL(IF((creg185!$S$2:$S$11000="MAYOR")*(creg185!$A$2:$A$11000=$A11),ROW(creg185!$S$2:$S$11000)-ROW(creg185!$S$2)+1),COUNTIF($A$3:$A11,$A11))),"")</f>
        <v/>
      </c>
    </row>
    <row r="12" spans="1:2" x14ac:dyDescent="0.2">
      <c r="A12" s="5">
        <v>46231</v>
      </c>
      <c r="B12" s="4" t="str">
        <f t="array" ref="B12">IFERROR(INDEX(creg185!$B$2:$B$11000,SMALL(IF((creg185!$S$2:$S$11000="MAYOR")*(creg185!$A$2:$A$11000=$A12),ROW(creg185!$S$2:$S$11000)-ROW(creg185!$S$2)+1),COUNTIF($A$3:$A12,$A12))),"")</f>
        <v/>
      </c>
    </row>
    <row r="15" spans="1:2" x14ac:dyDescent="0.2">
      <c r="A15" t="s">
        <v>3</v>
      </c>
    </row>
    <row r="16" spans="1:2" x14ac:dyDescent="0.2">
      <c r="A16" s="2" t="s">
        <v>0</v>
      </c>
      <c r="B16" s="3" t="s">
        <v>1</v>
      </c>
    </row>
    <row r="17" spans="1:2" x14ac:dyDescent="0.2">
      <c r="A17" s="5">
        <v>46231</v>
      </c>
      <c r="B17" s="4" t="str">
        <f t="array" ref="B17">IFERROR(INDEX(creg185!$B$2:$B$11000,SMALL(IF((creg185!$T$2:$T$11000="MENOR")*(creg185!$A$2:$A$11000=$A17),ROW(creg185!$S$2:$S$11000)-ROW(creg185!$S$2)+1),COUNTIF($A$17:$A17,$A17))),"")</f>
        <v/>
      </c>
    </row>
    <row r="18" spans="1:2" x14ac:dyDescent="0.2">
      <c r="A18" s="5">
        <v>46231</v>
      </c>
      <c r="B18" s="4" t="str">
        <f t="array" ref="B18">IFERROR(INDEX(creg185!$B$2:$B$11000,SMALL(IF((creg185!$T$2:$T$11000="MENOR")*(creg185!$A$2:$A$11000=$A18),ROW(creg185!$S$2:$S$11000)-ROW(creg185!$S$2)+1),COUNTIF($A$17:$A18,$A18))),"")</f>
        <v/>
      </c>
    </row>
    <row r="19" spans="1:2" x14ac:dyDescent="0.2">
      <c r="A19" s="5">
        <v>46231</v>
      </c>
      <c r="B19" s="4" t="str">
        <f t="array" ref="B19">IFERROR(INDEX(creg185!$B$2:$B$11000,SMALL(IF((creg185!$T$2:$T$11000="MENOR")*(creg185!$A$2:$A$11000=$A19),ROW(creg185!$S$2:$S$11000)-ROW(creg185!$S$2)+1),COUNTIF($A$17:$A19,$A19))),"")</f>
        <v/>
      </c>
    </row>
    <row r="20" spans="1:2" x14ac:dyDescent="0.2">
      <c r="A20" s="5">
        <v>46231</v>
      </c>
      <c r="B20" s="4" t="str">
        <f t="array" ref="B20">IFERROR(INDEX(creg185!$B$2:$B$11000,SMALL(IF((creg185!$T$2:$T$11000="MENOR")*(creg185!$A$2:$A$11000=$A20),ROW(creg185!$S$2:$S$11000)-ROW(creg185!$S$2)+1),COUNTIF($A$17:$A20,$A20))),"")</f>
        <v/>
      </c>
    </row>
    <row r="21" spans="1:2" x14ac:dyDescent="0.2">
      <c r="A21" s="5">
        <v>46231</v>
      </c>
      <c r="B21" s="4" t="str">
        <f t="array" ref="B21">IFERROR(INDEX(creg185!$B$2:$B$11000,SMALL(IF((creg185!$T$2:$T$11000="MENOR")*(creg185!$A$2:$A$11000=$A21),ROW(creg185!$S$2:$S$11000)-ROW(creg185!$S$2)+1),COUNTIF($A$17:$A21,$A21))),"")</f>
        <v/>
      </c>
    </row>
    <row r="22" spans="1:2" x14ac:dyDescent="0.2">
      <c r="A22" s="5">
        <v>46231</v>
      </c>
      <c r="B22" s="4" t="str">
        <f t="array" ref="B22">IFERROR(INDEX(creg185!$B$2:$B$11000,SMALL(IF((creg185!$T$2:$T$11000="MENOR")*(creg185!$A$2:$A$11000=$A22),ROW(creg185!$S$2:$S$11000)-ROW(creg185!$S$2)+1),COUNTIF($A$17:$A22,$A22))),"")</f>
        <v/>
      </c>
    </row>
    <row r="23" spans="1:2" x14ac:dyDescent="0.2">
      <c r="A23" s="5">
        <v>46231</v>
      </c>
      <c r="B23" s="4" t="str">
        <f t="array" ref="B23">IFERROR(INDEX(creg185!$B$2:$B$11000,SMALL(IF((creg185!$T$2:$T$11000="MENOR")*(creg185!$A$2:$A$11000=$A23),ROW(creg185!$S$2:$S$11000)-ROW(creg185!$S$2)+1),COUNTIF($A$17:$A23,$A23))),"")</f>
        <v/>
      </c>
    </row>
  </sheetData>
  <pageMargins left="0.7" right="0.7" top="0.75" bottom="0.75" header="0.3" footer="0.3"/>
  <pageSetup orientation="portrait" horizontalDpi="200" verticalDpi="20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EAF5D-9C5E-46D4-ADE5-4A167CB77023}">
  <dimension ref="A1:B23"/>
  <sheetViews>
    <sheetView workbookViewId="0">
      <selection activeCell="D37" sqref="D37"/>
    </sheetView>
  </sheetViews>
  <sheetFormatPr baseColWidth="10" defaultRowHeight="12.75" x14ac:dyDescent="0.2"/>
  <cols>
    <col min="2" max="2" width="56.7109375" customWidth="1"/>
    <col min="3" max="3" width="46.28515625" customWidth="1"/>
  </cols>
  <sheetData>
    <row r="1" spans="1:2" x14ac:dyDescent="0.2">
      <c r="A1" t="s">
        <v>2</v>
      </c>
    </row>
    <row r="2" spans="1:2" x14ac:dyDescent="0.2">
      <c r="A2" s="2" t="s">
        <v>0</v>
      </c>
      <c r="B2" s="2" t="s">
        <v>1</v>
      </c>
    </row>
    <row r="3" spans="1:2" x14ac:dyDescent="0.2">
      <c r="A3" s="5">
        <v>46232</v>
      </c>
      <c r="B3" s="4" t="str">
        <f t="array" ref="B3">IFERROR(INDEX(creg185!$B$2:$B$11000,SMALL(IF((creg185!$S$2:$S$11000="MAYOR")*(creg185!$A$2:$A$11000=$A3),ROW(creg185!$S$2:$S$11000)-ROW(creg185!$S$2)+1),COUNTIF($A$3:$A3,$A3))),"")</f>
        <v/>
      </c>
    </row>
    <row r="4" spans="1:2" x14ac:dyDescent="0.2">
      <c r="A4" s="5">
        <v>46232</v>
      </c>
      <c r="B4" s="4" t="str">
        <f t="array" ref="B4">IFERROR(INDEX(creg185!$B$2:$B$11000,SMALL(IF((creg185!$S$2:$S$11000="MAYOR")*(creg185!$A$2:$A$11000=$A4),ROW(creg185!$S$2:$S$11000)-ROW(creg185!$S$2)+1),COUNTIF($A$3:$A4,$A4))),"")</f>
        <v/>
      </c>
    </row>
    <row r="5" spans="1:2" x14ac:dyDescent="0.2">
      <c r="A5" s="5">
        <v>46232</v>
      </c>
      <c r="B5" s="4" t="str">
        <f t="array" ref="B5">IFERROR(INDEX(creg185!$B$2:$B$11000,SMALL(IF((creg185!$S$2:$S$11000="MAYOR")*(creg185!$A$2:$A$11000=$A5),ROW(creg185!$S$2:$S$11000)-ROW(creg185!$S$2)+1),COUNTIF($A$3:$A5,$A5))),"")</f>
        <v/>
      </c>
    </row>
    <row r="6" spans="1:2" x14ac:dyDescent="0.2">
      <c r="A6" s="5">
        <v>46232</v>
      </c>
      <c r="B6" s="4" t="str">
        <f t="array" ref="B6">IFERROR(INDEX(creg185!$B$2:$B$11000,SMALL(IF((creg185!$S$2:$S$11000="MAYOR")*(creg185!$A$2:$A$11000=$A6),ROW(creg185!$S$2:$S$11000)-ROW(creg185!$S$2)+1),COUNTIF($A$3:$A6,$A6))),"")</f>
        <v/>
      </c>
    </row>
    <row r="7" spans="1:2" x14ac:dyDescent="0.2">
      <c r="A7" s="5">
        <v>46232</v>
      </c>
      <c r="B7" s="4" t="str">
        <f t="array" ref="B7">IFERROR(INDEX(creg185!$B$2:$B$11000,SMALL(IF((creg185!$S$2:$S$11000="MAYOR")*(creg185!$A$2:$A$11000=$A7),ROW(creg185!$S$2:$S$11000)-ROW(creg185!$S$2)+1),COUNTIF($A$3:$A7,$A7))),"")</f>
        <v/>
      </c>
    </row>
    <row r="8" spans="1:2" x14ac:dyDescent="0.2">
      <c r="A8" s="5">
        <v>46232</v>
      </c>
      <c r="B8" s="4" t="str">
        <f t="array" ref="B8">IFERROR(INDEX(creg185!$B$2:$B$11000,SMALL(IF((creg185!$S$2:$S$11000="MAYOR")*(creg185!$A$2:$A$11000=$A8),ROW(creg185!$S$2:$S$11000)-ROW(creg185!$S$2)+1),COUNTIF($A$3:$A8,$A8))),"")</f>
        <v/>
      </c>
    </row>
    <row r="9" spans="1:2" x14ac:dyDescent="0.2">
      <c r="A9" s="5">
        <v>46232</v>
      </c>
      <c r="B9" s="4" t="str">
        <f t="array" ref="B9">IFERROR(INDEX(creg185!$B$2:$B$11000,SMALL(IF((creg185!$S$2:$S$11000="MAYOR")*(creg185!$A$2:$A$11000=$A9),ROW(creg185!$S$2:$S$11000)-ROW(creg185!$S$2)+1),COUNTIF($A$3:$A9,$A9))),"")</f>
        <v/>
      </c>
    </row>
    <row r="10" spans="1:2" x14ac:dyDescent="0.2">
      <c r="A10" s="5">
        <v>46232</v>
      </c>
      <c r="B10" s="4" t="str">
        <f t="array" ref="B10">IFERROR(INDEX(creg185!$B$2:$B$11000,SMALL(IF((creg185!$S$2:$S$11000="MAYOR")*(creg185!$A$2:$A$11000=$A10),ROW(creg185!$S$2:$S$11000)-ROW(creg185!$S$2)+1),COUNTIF($A$3:$A10,$A10))),"")</f>
        <v/>
      </c>
    </row>
    <row r="11" spans="1:2" x14ac:dyDescent="0.2">
      <c r="A11" s="5">
        <v>46232</v>
      </c>
      <c r="B11" s="4" t="str">
        <f t="array" ref="B11">IFERROR(INDEX(creg185!$B$2:$B$11000,SMALL(IF((creg185!$S$2:$S$11000="MAYOR")*(creg185!$A$2:$A$11000=$A11),ROW(creg185!$S$2:$S$11000)-ROW(creg185!$S$2)+1),COUNTIF($A$3:$A11,$A11))),"")</f>
        <v/>
      </c>
    </row>
    <row r="12" spans="1:2" x14ac:dyDescent="0.2">
      <c r="A12" s="5">
        <v>46232</v>
      </c>
      <c r="B12" s="4" t="str">
        <f t="array" ref="B12">IFERROR(INDEX(creg185!$B$2:$B$11000,SMALL(IF((creg185!$S$2:$S$11000="MAYOR")*(creg185!$A$2:$A$11000=$A12),ROW(creg185!$S$2:$S$11000)-ROW(creg185!$S$2)+1),COUNTIF($A$3:$A12,$A12))),"")</f>
        <v/>
      </c>
    </row>
    <row r="15" spans="1:2" x14ac:dyDescent="0.2">
      <c r="A15" t="s">
        <v>3</v>
      </c>
    </row>
    <row r="16" spans="1:2" x14ac:dyDescent="0.2">
      <c r="A16" s="2" t="s">
        <v>0</v>
      </c>
      <c r="B16" s="3" t="s">
        <v>1</v>
      </c>
    </row>
    <row r="17" spans="1:2" x14ac:dyDescent="0.2">
      <c r="A17" s="5">
        <v>46232</v>
      </c>
      <c r="B17" s="4" t="str">
        <f t="array" ref="B17">IFERROR(INDEX(creg185!$B$2:$B$11000,SMALL(IF((creg185!$T$2:$T$11000="MENOR")*(creg185!$A$2:$A$11000=$A17),ROW(creg185!$S$2:$S$11000)-ROW(creg185!$S$2)+1),COUNTIF($A$17:$A17,$A17))),"")</f>
        <v/>
      </c>
    </row>
    <row r="18" spans="1:2" x14ac:dyDescent="0.2">
      <c r="A18" s="5">
        <v>46232</v>
      </c>
      <c r="B18" s="4" t="str">
        <f t="array" ref="B18">IFERROR(INDEX(creg185!$B$2:$B$11000,SMALL(IF((creg185!$T$2:$T$11000="MENOR")*(creg185!$A$2:$A$11000=$A18),ROW(creg185!$S$2:$S$11000)-ROW(creg185!$S$2)+1),COUNTIF($A$17:$A18,$A18))),"")</f>
        <v/>
      </c>
    </row>
    <row r="19" spans="1:2" x14ac:dyDescent="0.2">
      <c r="A19" s="5">
        <v>46232</v>
      </c>
      <c r="B19" s="4" t="str">
        <f t="array" ref="B19">IFERROR(INDEX(creg185!$B$2:$B$11000,SMALL(IF((creg185!$T$2:$T$11000="MENOR")*(creg185!$A$2:$A$11000=$A19),ROW(creg185!$S$2:$S$11000)-ROW(creg185!$S$2)+1),COUNTIF($A$17:$A19,$A19))),"")</f>
        <v/>
      </c>
    </row>
    <row r="20" spans="1:2" x14ac:dyDescent="0.2">
      <c r="A20" s="5">
        <v>46232</v>
      </c>
      <c r="B20" s="4" t="str">
        <f t="array" ref="B20">IFERROR(INDEX(creg185!$B$2:$B$11000,SMALL(IF((creg185!$T$2:$T$11000="MENOR")*(creg185!$A$2:$A$11000=$A20),ROW(creg185!$S$2:$S$11000)-ROW(creg185!$S$2)+1),COUNTIF($A$17:$A20,$A20))),"")</f>
        <v/>
      </c>
    </row>
    <row r="21" spans="1:2" x14ac:dyDescent="0.2">
      <c r="A21" s="5">
        <v>46232</v>
      </c>
      <c r="B21" s="4" t="str">
        <f t="array" ref="B21">IFERROR(INDEX(creg185!$B$2:$B$11000,SMALL(IF((creg185!$T$2:$T$11000="MENOR")*(creg185!$A$2:$A$11000=$A21),ROW(creg185!$S$2:$S$11000)-ROW(creg185!$S$2)+1),COUNTIF($A$17:$A21,$A21))),"")</f>
        <v/>
      </c>
    </row>
    <row r="22" spans="1:2" x14ac:dyDescent="0.2">
      <c r="A22" s="5">
        <v>46232</v>
      </c>
      <c r="B22" s="4" t="str">
        <f t="array" ref="B22">IFERROR(INDEX(creg185!$B$2:$B$11000,SMALL(IF((creg185!$T$2:$T$11000="MENOR")*(creg185!$A$2:$A$11000=$A22),ROW(creg185!$S$2:$S$11000)-ROW(creg185!$S$2)+1),COUNTIF($A$17:$A22,$A22))),"")</f>
        <v/>
      </c>
    </row>
    <row r="23" spans="1:2" x14ac:dyDescent="0.2">
      <c r="A23" s="5">
        <v>46232</v>
      </c>
      <c r="B23" s="4" t="str">
        <f t="array" ref="B23">IFERROR(INDEX(creg185!$B$2:$B$11000,SMALL(IF((creg185!$T$2:$T$11000="MENOR")*(creg185!$A$2:$A$11000=$A23),ROW(creg185!$S$2:$S$11000)-ROW(creg185!$S$2)+1),COUNTIF($A$17:$A23,$A23))),"")</f>
        <v/>
      </c>
    </row>
  </sheetData>
  <pageMargins left="0.7" right="0.7" top="0.75" bottom="0.75" header="0.3" footer="0.3"/>
  <pageSetup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8EC92-6D15-4E66-9643-DA67105F1E4B}">
  <dimension ref="A1:B23"/>
  <sheetViews>
    <sheetView workbookViewId="0">
      <selection activeCell="B34" sqref="B34"/>
    </sheetView>
  </sheetViews>
  <sheetFormatPr baseColWidth="10" defaultRowHeight="12.75" x14ac:dyDescent="0.2"/>
  <cols>
    <col min="2" max="2" width="56.7109375" customWidth="1"/>
    <col min="3" max="3" width="46.28515625" customWidth="1"/>
  </cols>
  <sheetData>
    <row r="1" spans="1:2" x14ac:dyDescent="0.2">
      <c r="A1" t="s">
        <v>2</v>
      </c>
    </row>
    <row r="2" spans="1:2" x14ac:dyDescent="0.2">
      <c r="A2" s="2" t="s">
        <v>0</v>
      </c>
      <c r="B2" s="2" t="s">
        <v>1</v>
      </c>
    </row>
    <row r="3" spans="1:2" x14ac:dyDescent="0.2">
      <c r="A3" s="5">
        <v>46206</v>
      </c>
      <c r="B3" s="4" t="str">
        <f t="array" ref="B3">IFERROR(INDEX(creg185!$B$2:$B$11000,SMALL(IF((creg185!$S$2:$S$11000="MAYOR")*(creg185!$A$2:$A$11000=$A3),ROW(creg185!$S$2:$S$11000)-ROW(creg185!$S$2)+1),COUNTIF($A$3:$A3,$A3))),"")</f>
        <v>EFIGAS GAS NATURAL S.A. E.S.P.</v>
      </c>
    </row>
    <row r="4" spans="1:2" x14ac:dyDescent="0.2">
      <c r="A4" s="5">
        <v>46206</v>
      </c>
      <c r="B4" s="4" t="str">
        <f t="array" ref="B4">IFERROR(INDEX(creg185!$B$2:$B$11000,SMALL(IF((creg185!$S$2:$S$11000="MAYOR")*(creg185!$A$2:$A$11000=$A4),ROW(creg185!$S$2:$S$11000)-ROW(creg185!$S$2)+1),COUNTIF($A$3:$A4,$A4))),"")</f>
        <v>ENEL COLOMBIA S.A. E.S.P</v>
      </c>
    </row>
    <row r="5" spans="1:2" x14ac:dyDescent="0.2">
      <c r="A5" s="5">
        <v>46206</v>
      </c>
      <c r="B5" s="4" t="str">
        <f t="array" ref="B5">IFERROR(INDEX(creg185!$B$2:$B$11000,SMALL(IF((creg185!$S$2:$S$11000="MAYOR")*(creg185!$A$2:$A$11000=$A5),ROW(creg185!$S$2:$S$11000)-ROW(creg185!$S$2)+1),COUNTIF($A$3:$A5,$A5))),"")</f>
        <v/>
      </c>
    </row>
    <row r="6" spans="1:2" x14ac:dyDescent="0.2">
      <c r="A6" s="5">
        <v>46206</v>
      </c>
      <c r="B6" s="4" t="str">
        <f t="array" ref="B6">IFERROR(INDEX(creg185!$B$2:$B$11000,SMALL(IF((creg185!$S$2:$S$11000="MAYOR")*(creg185!$A$2:$A$11000=$A6),ROW(creg185!$S$2:$S$11000)-ROW(creg185!$S$2)+1),COUNTIF($A$3:$A6,$A6))),"")</f>
        <v/>
      </c>
    </row>
    <row r="7" spans="1:2" x14ac:dyDescent="0.2">
      <c r="A7" s="5">
        <v>46206</v>
      </c>
      <c r="B7" s="4" t="str">
        <f t="array" ref="B7">IFERROR(INDEX(creg185!$B$2:$B$11000,SMALL(IF((creg185!$S$2:$S$11000="MAYOR")*(creg185!$A$2:$A$11000=$A7),ROW(creg185!$S$2:$S$11000)-ROW(creg185!$S$2)+1),COUNTIF($A$3:$A7,$A7))),"")</f>
        <v/>
      </c>
    </row>
    <row r="8" spans="1:2" x14ac:dyDescent="0.2">
      <c r="A8" s="5">
        <v>46206</v>
      </c>
      <c r="B8" s="4" t="str">
        <f t="array" ref="B8">IFERROR(INDEX(creg185!$B$2:$B$11000,SMALL(IF((creg185!$S$2:$S$11000="MAYOR")*(creg185!$A$2:$A$11000=$A8),ROW(creg185!$S$2:$S$11000)-ROW(creg185!$S$2)+1),COUNTIF($A$3:$A8,$A8))),"")</f>
        <v/>
      </c>
    </row>
    <row r="9" spans="1:2" x14ac:dyDescent="0.2">
      <c r="A9" s="5">
        <v>46206</v>
      </c>
      <c r="B9" s="4" t="str">
        <f t="array" ref="B9">IFERROR(INDEX(creg185!$B$2:$B$11000,SMALL(IF((creg185!$S$2:$S$11000="MAYOR")*(creg185!$A$2:$A$11000=$A9),ROW(creg185!$S$2:$S$11000)-ROW(creg185!$S$2)+1),COUNTIF($A$3:$A9,$A9))),"")</f>
        <v/>
      </c>
    </row>
    <row r="10" spans="1:2" x14ac:dyDescent="0.2">
      <c r="A10" s="5">
        <v>46206</v>
      </c>
      <c r="B10" s="4" t="str">
        <f t="array" ref="B10">IFERROR(INDEX(creg185!$B$2:$B$11000,SMALL(IF((creg185!$S$2:$S$11000="MAYOR")*(creg185!$A$2:$A$11000=$A10),ROW(creg185!$S$2:$S$11000)-ROW(creg185!$S$2)+1),COUNTIF($A$3:$A10,$A10))),"")</f>
        <v/>
      </c>
    </row>
    <row r="11" spans="1:2" x14ac:dyDescent="0.2">
      <c r="A11" s="5">
        <v>46206</v>
      </c>
      <c r="B11" s="4" t="str">
        <f t="array" ref="B11">IFERROR(INDEX(creg185!$B$2:$B$11000,SMALL(IF((creg185!$S$2:$S$11000="MAYOR")*(creg185!$A$2:$A$11000=$A11),ROW(creg185!$S$2:$S$11000)-ROW(creg185!$S$2)+1),COUNTIF($A$3:$A11,$A11))),"")</f>
        <v/>
      </c>
    </row>
    <row r="12" spans="1:2" x14ac:dyDescent="0.2">
      <c r="A12" s="5">
        <v>46206</v>
      </c>
      <c r="B12" s="4" t="str">
        <f t="array" ref="B12">IFERROR(INDEX(creg185!$B$2:$B$11000,SMALL(IF((creg185!$S$2:$S$11000="MAYOR")*(creg185!$A$2:$A$11000=$A12),ROW(creg185!$S$2:$S$11000)-ROW(creg185!$S$2)+1),COUNTIF($A$3:$A12,$A12))),"")</f>
        <v/>
      </c>
    </row>
    <row r="15" spans="1:2" x14ac:dyDescent="0.2">
      <c r="A15" t="s">
        <v>3</v>
      </c>
    </row>
    <row r="16" spans="1:2" x14ac:dyDescent="0.2">
      <c r="A16" s="2" t="s">
        <v>0</v>
      </c>
      <c r="B16" s="3" t="s">
        <v>1</v>
      </c>
    </row>
    <row r="17" spans="1:2" x14ac:dyDescent="0.2">
      <c r="A17" s="5">
        <v>46206</v>
      </c>
      <c r="B17" s="4" t="str">
        <f t="array" ref="B17">IFERROR(INDEX(creg185!$B$2:$B$11000,SMALL(IF((creg185!$T$2:$T$11000="MENOR")*(creg185!$A$2:$A$11000=$A17),ROW(creg185!$S$2:$S$11000)-ROW(creg185!$S$2)+1),COUNTIF($A$17:$A17,$A17))),"")</f>
        <v>GASES DEL CARIBE</v>
      </c>
    </row>
    <row r="18" spans="1:2" x14ac:dyDescent="0.2">
      <c r="A18" s="5">
        <v>46206</v>
      </c>
      <c r="B18" s="4" t="str">
        <f t="array" ref="B18">IFERROR(INDEX(creg185!$B$2:$B$11000,SMALL(IF((creg185!$T$2:$T$11000="MENOR")*(creg185!$A$2:$A$11000=$A18),ROW(creg185!$S$2:$S$11000)-ROW(creg185!$S$2)+1),COUNTIF($A$17:$A18,$A18))),"")</f>
        <v>METROGAS DE COLOMBIA S.A. E.S.P.</v>
      </c>
    </row>
    <row r="19" spans="1:2" x14ac:dyDescent="0.2">
      <c r="A19" s="5">
        <v>46206</v>
      </c>
      <c r="B19" s="4" t="str">
        <f t="array" ref="B19">IFERROR(INDEX(creg185!$B$2:$B$11000,SMALL(IF((creg185!$T$2:$T$11000="MENOR")*(creg185!$A$2:$A$11000=$A19),ROW(creg185!$S$2:$S$11000)-ROW(creg185!$S$2)+1),COUNTIF($A$17:$A19,$A19))),"")</f>
        <v>ORGANIZACION TERPEL S.A.</v>
      </c>
    </row>
    <row r="20" spans="1:2" x14ac:dyDescent="0.2">
      <c r="A20" s="5">
        <v>46206</v>
      </c>
      <c r="B20" s="4" t="str">
        <f t="array" ref="B20">IFERROR(INDEX(creg185!$B$2:$B$11000,SMALL(IF((creg185!$T$2:$T$11000="MENOR")*(creg185!$A$2:$A$11000=$A20),ROW(creg185!$S$2:$S$11000)-ROW(creg185!$S$2)+1),COUNTIF($A$17:$A20,$A20))),"")</f>
        <v>PERENCO COLOMBIA LTD.</v>
      </c>
    </row>
    <row r="21" spans="1:2" x14ac:dyDescent="0.2">
      <c r="A21" s="5">
        <v>46206</v>
      </c>
      <c r="B21" s="4" t="str">
        <f t="array" ref="B21">IFERROR(INDEX(creg185!$B$2:$B$11000,SMALL(IF((creg185!$T$2:$T$11000="MENOR")*(creg185!$A$2:$A$11000=$A21),ROW(creg185!$S$2:$S$11000)-ROW(creg185!$S$2)+1),COUNTIF($A$17:$A21,$A21))),"")</f>
        <v/>
      </c>
    </row>
    <row r="22" spans="1:2" x14ac:dyDescent="0.2">
      <c r="A22" s="5">
        <v>46206</v>
      </c>
      <c r="B22" s="4" t="str">
        <f t="array" ref="B22">IFERROR(INDEX(creg185!$B$2:$B$11000,SMALL(IF((creg185!$T$2:$T$11000="MENOR")*(creg185!$A$2:$A$11000=$A22),ROW(creg185!$S$2:$S$11000)-ROW(creg185!$S$2)+1),COUNTIF($A$17:$A22,$A22))),"")</f>
        <v/>
      </c>
    </row>
    <row r="23" spans="1:2" x14ac:dyDescent="0.2">
      <c r="A23" s="5">
        <v>46206</v>
      </c>
      <c r="B23" s="4" t="str">
        <f t="array" ref="B23">IFERROR(INDEX(creg185!$B$2:$B$11000,SMALL(IF((creg185!$T$2:$T$11000="MENOR")*(creg185!$A$2:$A$11000=$A23),ROW(creg185!$S$2:$S$11000)-ROW(creg185!$S$2)+1),COUNTIF($A$17:$A23,$A23))),"")</f>
        <v/>
      </c>
    </row>
  </sheetData>
  <pageMargins left="0.7" right="0.7" top="0.75" bottom="0.75" header="0.3" footer="0.3"/>
  <pageSetup orientation="portrait" horizontalDpi="200" verticalDpi="20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57CC5-098D-4E86-AE65-8C3913082ED1}">
  <dimension ref="A1:B23"/>
  <sheetViews>
    <sheetView workbookViewId="0">
      <selection activeCell="E38" sqref="E38"/>
    </sheetView>
  </sheetViews>
  <sheetFormatPr baseColWidth="10" defaultRowHeight="12.75" x14ac:dyDescent="0.2"/>
  <cols>
    <col min="2" max="2" width="56.7109375" customWidth="1"/>
    <col min="3" max="3" width="46.28515625" customWidth="1"/>
  </cols>
  <sheetData>
    <row r="1" spans="1:2" x14ac:dyDescent="0.2">
      <c r="A1" t="s">
        <v>2</v>
      </c>
    </row>
    <row r="2" spans="1:2" x14ac:dyDescent="0.2">
      <c r="A2" s="2" t="s">
        <v>0</v>
      </c>
      <c r="B2" s="2" t="s">
        <v>1</v>
      </c>
    </row>
    <row r="3" spans="1:2" x14ac:dyDescent="0.2">
      <c r="A3" s="5">
        <v>46233</v>
      </c>
      <c r="B3" s="4" t="str">
        <f t="array" ref="B3">IFERROR(INDEX(creg185!$B$2:$B$11000,SMALL(IF((creg185!$S$2:$S$11000="MAYOR")*(creg185!$A$2:$A$11000=$A3),ROW(creg185!$S$2:$S$11000)-ROW(creg185!$S$2)+1),COUNTIF($A$3:$A3,$A3))),"")</f>
        <v/>
      </c>
    </row>
    <row r="4" spans="1:2" x14ac:dyDescent="0.2">
      <c r="A4" s="5">
        <v>46233</v>
      </c>
      <c r="B4" s="4" t="str">
        <f t="array" ref="B4">IFERROR(INDEX(creg185!$B$2:$B$11000,SMALL(IF((creg185!$S$2:$S$11000="MAYOR")*(creg185!$A$2:$A$11000=$A4),ROW(creg185!$S$2:$S$11000)-ROW(creg185!$S$2)+1),COUNTIF($A$3:$A4,$A4))),"")</f>
        <v/>
      </c>
    </row>
    <row r="5" spans="1:2" x14ac:dyDescent="0.2">
      <c r="A5" s="5">
        <v>46233</v>
      </c>
      <c r="B5" s="4" t="str">
        <f t="array" ref="B5">IFERROR(INDEX(creg185!$B$2:$B$11000,SMALL(IF((creg185!$S$2:$S$11000="MAYOR")*(creg185!$A$2:$A$11000=$A5),ROW(creg185!$S$2:$S$11000)-ROW(creg185!$S$2)+1),COUNTIF($A$3:$A5,$A5))),"")</f>
        <v/>
      </c>
    </row>
    <row r="6" spans="1:2" x14ac:dyDescent="0.2">
      <c r="A6" s="5">
        <v>46233</v>
      </c>
      <c r="B6" s="4" t="str">
        <f t="array" ref="B6">IFERROR(INDEX(creg185!$B$2:$B$11000,SMALL(IF((creg185!$S$2:$S$11000="MAYOR")*(creg185!$A$2:$A$11000=$A6),ROW(creg185!$S$2:$S$11000)-ROW(creg185!$S$2)+1),COUNTIF($A$3:$A6,$A6))),"")</f>
        <v/>
      </c>
    </row>
    <row r="7" spans="1:2" x14ac:dyDescent="0.2">
      <c r="A7" s="5">
        <v>46233</v>
      </c>
      <c r="B7" s="4" t="str">
        <f t="array" ref="B7">IFERROR(INDEX(creg185!$B$2:$B$11000,SMALL(IF((creg185!$S$2:$S$11000="MAYOR")*(creg185!$A$2:$A$11000=$A7),ROW(creg185!$S$2:$S$11000)-ROW(creg185!$S$2)+1),COUNTIF($A$3:$A7,$A7))),"")</f>
        <v/>
      </c>
    </row>
    <row r="8" spans="1:2" x14ac:dyDescent="0.2">
      <c r="A8" s="5">
        <v>46233</v>
      </c>
      <c r="B8" s="4" t="str">
        <f t="array" ref="B8">IFERROR(INDEX(creg185!$B$2:$B$11000,SMALL(IF((creg185!$S$2:$S$11000="MAYOR")*(creg185!$A$2:$A$11000=$A8),ROW(creg185!$S$2:$S$11000)-ROW(creg185!$S$2)+1),COUNTIF($A$3:$A8,$A8))),"")</f>
        <v/>
      </c>
    </row>
    <row r="9" spans="1:2" x14ac:dyDescent="0.2">
      <c r="A9" s="5">
        <v>46233</v>
      </c>
      <c r="B9" s="4" t="str">
        <f t="array" ref="B9">IFERROR(INDEX(creg185!$B$2:$B$11000,SMALL(IF((creg185!$S$2:$S$11000="MAYOR")*(creg185!$A$2:$A$11000=$A9),ROW(creg185!$S$2:$S$11000)-ROW(creg185!$S$2)+1),COUNTIF($A$3:$A9,$A9))),"")</f>
        <v/>
      </c>
    </row>
    <row r="10" spans="1:2" x14ac:dyDescent="0.2">
      <c r="A10" s="5">
        <v>46233</v>
      </c>
      <c r="B10" s="4" t="str">
        <f t="array" ref="B10">IFERROR(INDEX(creg185!$B$2:$B$11000,SMALL(IF((creg185!$S$2:$S$11000="MAYOR")*(creg185!$A$2:$A$11000=$A10),ROW(creg185!$S$2:$S$11000)-ROW(creg185!$S$2)+1),COUNTIF($A$3:$A10,$A10))),"")</f>
        <v/>
      </c>
    </row>
    <row r="11" spans="1:2" x14ac:dyDescent="0.2">
      <c r="A11" s="5">
        <v>46233</v>
      </c>
      <c r="B11" s="4" t="str">
        <f t="array" ref="B11">IFERROR(INDEX(creg185!$B$2:$B$11000,SMALL(IF((creg185!$S$2:$S$11000="MAYOR")*(creg185!$A$2:$A$11000=$A11),ROW(creg185!$S$2:$S$11000)-ROW(creg185!$S$2)+1),COUNTIF($A$3:$A11,$A11))),"")</f>
        <v/>
      </c>
    </row>
    <row r="12" spans="1:2" x14ac:dyDescent="0.2">
      <c r="A12" s="5">
        <v>46233</v>
      </c>
      <c r="B12" s="4" t="str">
        <f t="array" ref="B12">IFERROR(INDEX(creg185!$B$2:$B$11000,SMALL(IF((creg185!$S$2:$S$11000="MAYOR")*(creg185!$A$2:$A$11000=$A12),ROW(creg185!$S$2:$S$11000)-ROW(creg185!$S$2)+1),COUNTIF($A$3:$A12,$A12))),"")</f>
        <v/>
      </c>
    </row>
    <row r="15" spans="1:2" x14ac:dyDescent="0.2">
      <c r="A15" t="s">
        <v>3</v>
      </c>
    </row>
    <row r="16" spans="1:2" x14ac:dyDescent="0.2">
      <c r="A16" s="2" t="s">
        <v>0</v>
      </c>
      <c r="B16" s="3" t="s">
        <v>1</v>
      </c>
    </row>
    <row r="17" spans="1:2" x14ac:dyDescent="0.2">
      <c r="A17" s="5">
        <v>46233</v>
      </c>
      <c r="B17" s="4" t="str">
        <f t="array" ref="B17">IFERROR(INDEX(creg185!$B$2:$B$11000,SMALL(IF((creg185!$T$2:$T$11000="MENOR")*(creg185!$A$2:$A$11000=$A17),ROW(creg185!$S$2:$S$11000)-ROW(creg185!$S$2)+1),COUNTIF($A$17:$A17,$A17))),"")</f>
        <v/>
      </c>
    </row>
    <row r="18" spans="1:2" x14ac:dyDescent="0.2">
      <c r="A18" s="5">
        <v>46233</v>
      </c>
      <c r="B18" s="4" t="str">
        <f t="array" ref="B18">IFERROR(INDEX(creg185!$B$2:$B$11000,SMALL(IF((creg185!$T$2:$T$11000="MENOR")*(creg185!$A$2:$A$11000=$A18),ROW(creg185!$S$2:$S$11000)-ROW(creg185!$S$2)+1),COUNTIF($A$17:$A18,$A18))),"")</f>
        <v/>
      </c>
    </row>
    <row r="19" spans="1:2" x14ac:dyDescent="0.2">
      <c r="A19" s="5">
        <v>46233</v>
      </c>
      <c r="B19" s="4" t="str">
        <f t="array" ref="B19">IFERROR(INDEX(creg185!$B$2:$B$11000,SMALL(IF((creg185!$T$2:$T$11000="MENOR")*(creg185!$A$2:$A$11000=$A19),ROW(creg185!$S$2:$S$11000)-ROW(creg185!$S$2)+1),COUNTIF($A$17:$A19,$A19))),"")</f>
        <v/>
      </c>
    </row>
    <row r="20" spans="1:2" x14ac:dyDescent="0.2">
      <c r="A20" s="5">
        <v>46233</v>
      </c>
      <c r="B20" s="4" t="str">
        <f t="array" ref="B20">IFERROR(INDEX(creg185!$B$2:$B$11000,SMALL(IF((creg185!$T$2:$T$11000="MENOR")*(creg185!$A$2:$A$11000=$A20),ROW(creg185!$S$2:$S$11000)-ROW(creg185!$S$2)+1),COUNTIF($A$17:$A20,$A20))),"")</f>
        <v/>
      </c>
    </row>
    <row r="21" spans="1:2" x14ac:dyDescent="0.2">
      <c r="A21" s="5">
        <v>46233</v>
      </c>
      <c r="B21" s="4" t="str">
        <f t="array" ref="B21">IFERROR(INDEX(creg185!$B$2:$B$11000,SMALL(IF((creg185!$T$2:$T$11000="MENOR")*(creg185!$A$2:$A$11000=$A21),ROW(creg185!$S$2:$S$11000)-ROW(creg185!$S$2)+1),COUNTIF($A$17:$A21,$A21))),"")</f>
        <v/>
      </c>
    </row>
    <row r="22" spans="1:2" x14ac:dyDescent="0.2">
      <c r="A22" s="5">
        <v>46233</v>
      </c>
      <c r="B22" s="4" t="str">
        <f t="array" ref="B22">IFERROR(INDEX(creg185!$B$2:$B$11000,SMALL(IF((creg185!$T$2:$T$11000="MENOR")*(creg185!$A$2:$A$11000=$A22),ROW(creg185!$S$2:$S$11000)-ROW(creg185!$S$2)+1),COUNTIF($A$17:$A22,$A22))),"")</f>
        <v/>
      </c>
    </row>
    <row r="23" spans="1:2" x14ac:dyDescent="0.2">
      <c r="A23" s="5">
        <v>46233</v>
      </c>
      <c r="B23" s="4" t="str">
        <f t="array" ref="B23">IFERROR(INDEX(creg185!$B$2:$B$11000,SMALL(IF((creg185!$T$2:$T$11000="MENOR")*(creg185!$A$2:$A$11000=$A23),ROW(creg185!$S$2:$S$11000)-ROW(creg185!$S$2)+1),COUNTIF($A$17:$A23,$A23))),"")</f>
        <v/>
      </c>
    </row>
  </sheetData>
  <pageMargins left="0.7" right="0.7" top="0.75" bottom="0.75" header="0.3" footer="0.3"/>
  <pageSetup orientation="portrait" horizontalDpi="200" verticalDpi="20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7768E-6DEA-433C-A11B-3A8EED3E06DD}">
  <dimension ref="A1:B23"/>
  <sheetViews>
    <sheetView workbookViewId="0">
      <selection activeCell="B38" sqref="B38"/>
    </sheetView>
  </sheetViews>
  <sheetFormatPr baseColWidth="10" defaultRowHeight="12.75" x14ac:dyDescent="0.2"/>
  <cols>
    <col min="2" max="2" width="56.7109375" customWidth="1"/>
    <col min="3" max="3" width="46.28515625" customWidth="1"/>
  </cols>
  <sheetData>
    <row r="1" spans="1:2" x14ac:dyDescent="0.2">
      <c r="A1" t="s">
        <v>2</v>
      </c>
    </row>
    <row r="2" spans="1:2" x14ac:dyDescent="0.2">
      <c r="A2" s="2" t="s">
        <v>0</v>
      </c>
      <c r="B2" s="2" t="s">
        <v>1</v>
      </c>
    </row>
    <row r="3" spans="1:2" x14ac:dyDescent="0.2">
      <c r="A3" s="5">
        <v>46234</v>
      </c>
      <c r="B3" s="4" t="str">
        <f t="array" ref="B3">IFERROR(INDEX(creg185!$B$2:$B$11000,SMALL(IF((creg185!$S$2:$S$11000="MAYOR")*(creg185!$A$2:$A$11000=$A3),ROW(creg185!$S$2:$S$11000)-ROW(creg185!$S$2)+1),COUNTIF($A$3:$A3,$A3))),"")</f>
        <v/>
      </c>
    </row>
    <row r="4" spans="1:2" x14ac:dyDescent="0.2">
      <c r="A4" s="5">
        <v>46234</v>
      </c>
      <c r="B4" s="4" t="str">
        <f t="array" ref="B4">IFERROR(INDEX(creg185!$B$2:$B$11000,SMALL(IF((creg185!$S$2:$S$11000="MAYOR")*(creg185!$A$2:$A$11000=$A4),ROW(creg185!$S$2:$S$11000)-ROW(creg185!$S$2)+1),COUNTIF($A$3:$A4,$A4))),"")</f>
        <v/>
      </c>
    </row>
    <row r="5" spans="1:2" x14ac:dyDescent="0.2">
      <c r="A5" s="5">
        <v>46234</v>
      </c>
      <c r="B5" s="4" t="str">
        <f t="array" ref="B5">IFERROR(INDEX(creg185!$B$2:$B$11000,SMALL(IF((creg185!$S$2:$S$11000="MAYOR")*(creg185!$A$2:$A$11000=$A5),ROW(creg185!$S$2:$S$11000)-ROW(creg185!$S$2)+1),COUNTIF($A$3:$A5,$A5))),"")</f>
        <v/>
      </c>
    </row>
    <row r="6" spans="1:2" x14ac:dyDescent="0.2">
      <c r="A6" s="5">
        <v>46234</v>
      </c>
      <c r="B6" s="4" t="str">
        <f t="array" ref="B6">IFERROR(INDEX(creg185!$B$2:$B$11000,SMALL(IF((creg185!$S$2:$S$11000="MAYOR")*(creg185!$A$2:$A$11000=$A6),ROW(creg185!$S$2:$S$11000)-ROW(creg185!$S$2)+1),COUNTIF($A$3:$A6,$A6))),"")</f>
        <v/>
      </c>
    </row>
    <row r="7" spans="1:2" x14ac:dyDescent="0.2">
      <c r="A7" s="5">
        <v>46234</v>
      </c>
      <c r="B7" s="4" t="str">
        <f t="array" ref="B7">IFERROR(INDEX(creg185!$B$2:$B$11000,SMALL(IF((creg185!$S$2:$S$11000="MAYOR")*(creg185!$A$2:$A$11000=$A7),ROW(creg185!$S$2:$S$11000)-ROW(creg185!$S$2)+1),COUNTIF($A$3:$A7,$A7))),"")</f>
        <v/>
      </c>
    </row>
    <row r="8" spans="1:2" x14ac:dyDescent="0.2">
      <c r="A8" s="5">
        <v>46234</v>
      </c>
      <c r="B8" s="4" t="str">
        <f t="array" ref="B8">IFERROR(INDEX(creg185!$B$2:$B$11000,SMALL(IF((creg185!$S$2:$S$11000="MAYOR")*(creg185!$A$2:$A$11000=$A8),ROW(creg185!$S$2:$S$11000)-ROW(creg185!$S$2)+1),COUNTIF($A$3:$A8,$A8))),"")</f>
        <v/>
      </c>
    </row>
    <row r="9" spans="1:2" x14ac:dyDescent="0.2">
      <c r="A9" s="5">
        <v>46234</v>
      </c>
      <c r="B9" s="4" t="str">
        <f t="array" ref="B9">IFERROR(INDEX(creg185!$B$2:$B$11000,SMALL(IF((creg185!$S$2:$S$11000="MAYOR")*(creg185!$A$2:$A$11000=$A9),ROW(creg185!$S$2:$S$11000)-ROW(creg185!$S$2)+1),COUNTIF($A$3:$A9,$A9))),"")</f>
        <v/>
      </c>
    </row>
    <row r="10" spans="1:2" x14ac:dyDescent="0.2">
      <c r="A10" s="5">
        <v>46234</v>
      </c>
      <c r="B10" s="4" t="str">
        <f t="array" ref="B10">IFERROR(INDEX(creg185!$B$2:$B$11000,SMALL(IF((creg185!$S$2:$S$11000="MAYOR")*(creg185!$A$2:$A$11000=$A10),ROW(creg185!$S$2:$S$11000)-ROW(creg185!$S$2)+1),COUNTIF($A$3:$A10,$A10))),"")</f>
        <v/>
      </c>
    </row>
    <row r="11" spans="1:2" x14ac:dyDescent="0.2">
      <c r="A11" s="5">
        <v>46234</v>
      </c>
      <c r="B11" s="4" t="str">
        <f t="array" ref="B11">IFERROR(INDEX(creg185!$B$2:$B$11000,SMALL(IF((creg185!$S$2:$S$11000="MAYOR")*(creg185!$A$2:$A$11000=$A11),ROW(creg185!$S$2:$S$11000)-ROW(creg185!$S$2)+1),COUNTIF($A$3:$A11,$A11))),"")</f>
        <v/>
      </c>
    </row>
    <row r="12" spans="1:2" x14ac:dyDescent="0.2">
      <c r="A12" s="5">
        <v>46234</v>
      </c>
      <c r="B12" s="4" t="str">
        <f t="array" ref="B12">IFERROR(INDEX(creg185!$B$2:$B$11000,SMALL(IF((creg185!$S$2:$S$11000="MAYOR")*(creg185!$A$2:$A$11000=$A12),ROW(creg185!$S$2:$S$11000)-ROW(creg185!$S$2)+1),COUNTIF($A$3:$A12,$A12))),"")</f>
        <v/>
      </c>
    </row>
    <row r="15" spans="1:2" x14ac:dyDescent="0.2">
      <c r="A15" t="s">
        <v>3</v>
      </c>
    </row>
    <row r="16" spans="1:2" x14ac:dyDescent="0.2">
      <c r="A16" s="2" t="s">
        <v>0</v>
      </c>
      <c r="B16" s="3" t="s">
        <v>1</v>
      </c>
    </row>
    <row r="17" spans="1:2" x14ac:dyDescent="0.2">
      <c r="A17" s="5">
        <v>46234</v>
      </c>
      <c r="B17" s="4" t="str">
        <f t="array" ref="B17">IFERROR(INDEX(creg185!$B$2:$B$11000,SMALL(IF((creg185!$T$2:$T$11000="MENOR")*(creg185!$A$2:$A$11000=$A17),ROW(creg185!$S$2:$S$11000)-ROW(creg185!$S$2)+1),COUNTIF($A$17:$A17,$A17))),"")</f>
        <v/>
      </c>
    </row>
    <row r="18" spans="1:2" x14ac:dyDescent="0.2">
      <c r="A18" s="5">
        <v>46234</v>
      </c>
      <c r="B18" s="4" t="str">
        <f t="array" ref="B18">IFERROR(INDEX(creg185!$B$2:$B$11000,SMALL(IF((creg185!$T$2:$T$11000="MENOR")*(creg185!$A$2:$A$11000=$A18),ROW(creg185!$S$2:$S$11000)-ROW(creg185!$S$2)+1),COUNTIF($A$17:$A18,$A18))),"")</f>
        <v/>
      </c>
    </row>
    <row r="19" spans="1:2" x14ac:dyDescent="0.2">
      <c r="A19" s="5">
        <v>46234</v>
      </c>
      <c r="B19" s="4" t="str">
        <f t="array" ref="B19">IFERROR(INDEX(creg185!$B$2:$B$11000,SMALL(IF((creg185!$T$2:$T$11000="MENOR")*(creg185!$A$2:$A$11000=$A19),ROW(creg185!$S$2:$S$11000)-ROW(creg185!$S$2)+1),COUNTIF($A$17:$A19,$A19))),"")</f>
        <v/>
      </c>
    </row>
    <row r="20" spans="1:2" x14ac:dyDescent="0.2">
      <c r="A20" s="5">
        <v>46234</v>
      </c>
      <c r="B20" s="4" t="str">
        <f t="array" ref="B20">IFERROR(INDEX(creg185!$B$2:$B$11000,SMALL(IF((creg185!$T$2:$T$11000="MENOR")*(creg185!$A$2:$A$11000=$A20),ROW(creg185!$S$2:$S$11000)-ROW(creg185!$S$2)+1),COUNTIF($A$17:$A20,$A20))),"")</f>
        <v/>
      </c>
    </row>
    <row r="21" spans="1:2" x14ac:dyDescent="0.2">
      <c r="A21" s="5">
        <v>46234</v>
      </c>
      <c r="B21" s="4" t="str">
        <f t="array" ref="B21">IFERROR(INDEX(creg185!$B$2:$B$11000,SMALL(IF((creg185!$T$2:$T$11000="MENOR")*(creg185!$A$2:$A$11000=$A21),ROW(creg185!$S$2:$S$11000)-ROW(creg185!$S$2)+1),COUNTIF($A$17:$A21,$A21))),"")</f>
        <v/>
      </c>
    </row>
    <row r="22" spans="1:2" x14ac:dyDescent="0.2">
      <c r="A22" s="5">
        <v>46234</v>
      </c>
      <c r="B22" s="4" t="str">
        <f t="array" ref="B22">IFERROR(INDEX(creg185!$B$2:$B$11000,SMALL(IF((creg185!$T$2:$T$11000="MENOR")*(creg185!$A$2:$A$11000=$A22),ROW(creg185!$S$2:$S$11000)-ROW(creg185!$S$2)+1),COUNTIF($A$17:$A22,$A22))),"")</f>
        <v/>
      </c>
    </row>
    <row r="23" spans="1:2" x14ac:dyDescent="0.2">
      <c r="A23" s="5">
        <v>46234</v>
      </c>
      <c r="B23" s="4" t="str">
        <f t="array" ref="B23">IFERROR(INDEX(creg185!$B$2:$B$11000,SMALL(IF((creg185!$T$2:$T$11000="MENOR")*(creg185!$A$2:$A$11000=$A23),ROW(creg185!$S$2:$S$11000)-ROW(creg185!$S$2)+1),COUNTIF($A$17:$A23,$A23))),"")</f>
        <v/>
      </c>
    </row>
  </sheetData>
  <pageMargins left="0.7" right="0.7" top="0.75" bottom="0.75" header="0.3" footer="0.3"/>
  <pageSetup orientation="portrait" horizontalDpi="200" verticalDpi="20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62A19-47C4-425C-993D-ED9A84962353}">
  <dimension ref="A1:T1039"/>
  <sheetViews>
    <sheetView workbookViewId="0">
      <selection sqref="A1:T518"/>
    </sheetView>
  </sheetViews>
  <sheetFormatPr baseColWidth="10" defaultRowHeight="12.75" x14ac:dyDescent="0.2"/>
  <cols>
    <col min="1" max="1" width="10.140625" bestFit="1" customWidth="1"/>
    <col min="2" max="2" width="56.7109375" bestFit="1" customWidth="1"/>
    <col min="3" max="3" width="9.28515625" bestFit="1" customWidth="1"/>
    <col min="4" max="4" width="32.42578125" bestFit="1" customWidth="1"/>
    <col min="5" max="5" width="14.140625" bestFit="1" customWidth="1"/>
    <col min="6" max="6" width="12" bestFit="1" customWidth="1"/>
    <col min="7" max="7" width="20.42578125" bestFit="1" customWidth="1"/>
    <col min="8" max="8" width="25.42578125" bestFit="1" customWidth="1"/>
    <col min="9" max="9" width="35.42578125" bestFit="1" customWidth="1"/>
    <col min="10" max="10" width="31.85546875" bestFit="1" customWidth="1"/>
    <col min="11" max="11" width="30.5703125" bestFit="1" customWidth="1"/>
    <col min="12" max="12" width="28" bestFit="1" customWidth="1"/>
    <col min="13" max="13" width="33.5703125" bestFit="1" customWidth="1"/>
    <col min="14" max="14" width="29.7109375" bestFit="1" customWidth="1"/>
    <col min="15" max="15" width="40" bestFit="1" customWidth="1"/>
    <col min="16" max="16" width="13" bestFit="1" customWidth="1"/>
    <col min="17" max="17" width="18.42578125" bestFit="1" customWidth="1"/>
    <col min="18" max="18" width="13.140625" bestFit="1" customWidth="1"/>
    <col min="19" max="20" width="12.42578125" bestFit="1" customWidth="1"/>
  </cols>
  <sheetData>
    <row r="1" spans="1:20" x14ac:dyDescent="0.2">
      <c r="A1" t="s">
        <v>0</v>
      </c>
      <c r="B1" t="s">
        <v>1</v>
      </c>
      <c r="C1" t="s">
        <v>15</v>
      </c>
      <c r="D1" t="s">
        <v>16</v>
      </c>
      <c r="E1" t="s">
        <v>17</v>
      </c>
      <c r="F1" t="s">
        <v>18</v>
      </c>
      <c r="G1" t="s">
        <v>19</v>
      </c>
      <c r="H1" t="s">
        <v>20</v>
      </c>
      <c r="I1" t="s">
        <v>21</v>
      </c>
      <c r="J1" t="s">
        <v>22</v>
      </c>
      <c r="K1" t="s">
        <v>23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58</v>
      </c>
      <c r="T1" t="s">
        <v>59</v>
      </c>
    </row>
    <row r="2" spans="1:20" x14ac:dyDescent="0.2">
      <c r="A2" s="1">
        <v>46204</v>
      </c>
      <c r="B2" s="6" t="s">
        <v>31</v>
      </c>
      <c r="C2" s="6" t="s">
        <v>32</v>
      </c>
      <c r="D2">
        <v>0</v>
      </c>
      <c r="E2">
        <v>725</v>
      </c>
      <c r="F2">
        <v>725</v>
      </c>
      <c r="G2">
        <v>0</v>
      </c>
      <c r="H2">
        <v>0</v>
      </c>
      <c r="P2">
        <v>74</v>
      </c>
      <c r="R2">
        <v>0</v>
      </c>
      <c r="S2" s="6" t="str">
        <f>IF(cuenta_balance_creg185[[#This Row],[Porcentaje]]&gt;=5,"MAYOR","")</f>
        <v/>
      </c>
      <c r="T2" s="6" t="str">
        <f>IF(cuenta_balance_creg185[[#This Row],[Porcentaje]]&lt;=-5,"MENOR","")</f>
        <v/>
      </c>
    </row>
    <row r="3" spans="1:20" x14ac:dyDescent="0.2">
      <c r="A3" s="1">
        <v>46205</v>
      </c>
      <c r="B3" s="6" t="s">
        <v>31</v>
      </c>
      <c r="C3" s="6" t="s">
        <v>32</v>
      </c>
      <c r="D3">
        <v>0</v>
      </c>
      <c r="E3">
        <v>604</v>
      </c>
      <c r="F3">
        <v>604</v>
      </c>
      <c r="G3">
        <v>0</v>
      </c>
      <c r="H3">
        <v>0</v>
      </c>
      <c r="P3">
        <v>0</v>
      </c>
      <c r="S3" s="6" t="str">
        <f>IF(cuenta_balance_creg185[[#This Row],[Porcentaje]]&gt;=5,"MAYOR","")</f>
        <v/>
      </c>
      <c r="T3" s="6" t="str">
        <f>IF(cuenta_balance_creg185[[#This Row],[Porcentaje]]&lt;=-5,"MENOR","")</f>
        <v/>
      </c>
    </row>
    <row r="4" spans="1:20" x14ac:dyDescent="0.2">
      <c r="A4" s="1">
        <v>46206</v>
      </c>
      <c r="B4" s="6" t="s">
        <v>31</v>
      </c>
      <c r="C4" s="6" t="s">
        <v>32</v>
      </c>
      <c r="D4">
        <v>0</v>
      </c>
      <c r="E4">
        <v>926</v>
      </c>
      <c r="F4">
        <v>926</v>
      </c>
      <c r="G4">
        <v>0</v>
      </c>
      <c r="H4">
        <v>0</v>
      </c>
      <c r="P4">
        <v>0</v>
      </c>
      <c r="S4" s="6" t="str">
        <f>IF(cuenta_balance_creg185[[#This Row],[Porcentaje]]&gt;=5,"MAYOR","")</f>
        <v/>
      </c>
      <c r="T4" s="6" t="str">
        <f>IF(cuenta_balance_creg185[[#This Row],[Porcentaje]]&lt;=-5,"MENOR","")</f>
        <v/>
      </c>
    </row>
    <row r="5" spans="1:20" x14ac:dyDescent="0.2">
      <c r="A5" s="1">
        <v>46207</v>
      </c>
      <c r="B5" s="6" t="s">
        <v>31</v>
      </c>
      <c r="C5" s="6" t="s">
        <v>32</v>
      </c>
      <c r="D5">
        <v>0</v>
      </c>
      <c r="E5">
        <v>282</v>
      </c>
      <c r="F5">
        <v>282</v>
      </c>
      <c r="G5">
        <v>0</v>
      </c>
      <c r="H5">
        <v>0</v>
      </c>
      <c r="P5">
        <v>0</v>
      </c>
      <c r="S5" s="6" t="str">
        <f>IF(cuenta_balance_creg185[[#This Row],[Porcentaje]]&gt;=5,"MAYOR","")</f>
        <v/>
      </c>
      <c r="T5" s="6" t="str">
        <f>IF(cuenta_balance_creg185[[#This Row],[Porcentaje]]&lt;=-5,"MENOR","")</f>
        <v/>
      </c>
    </row>
    <row r="6" spans="1:20" x14ac:dyDescent="0.2">
      <c r="A6" s="1">
        <v>46208</v>
      </c>
      <c r="B6" s="6" t="s">
        <v>31</v>
      </c>
      <c r="C6" s="6" t="s">
        <v>32</v>
      </c>
      <c r="D6">
        <v>0</v>
      </c>
      <c r="E6">
        <v>845</v>
      </c>
      <c r="F6">
        <v>845</v>
      </c>
      <c r="G6">
        <v>0</v>
      </c>
      <c r="H6">
        <v>0</v>
      </c>
      <c r="P6">
        <v>0</v>
      </c>
      <c r="S6" s="6" t="str">
        <f>IF(cuenta_balance_creg185[[#This Row],[Porcentaje]]&gt;=5,"MAYOR","")</f>
        <v/>
      </c>
      <c r="T6" s="6" t="str">
        <f>IF(cuenta_balance_creg185[[#This Row],[Porcentaje]]&lt;=-5,"MENOR","")</f>
        <v/>
      </c>
    </row>
    <row r="7" spans="1:20" x14ac:dyDescent="0.2">
      <c r="A7" s="1">
        <v>46209</v>
      </c>
      <c r="B7" s="6" t="s">
        <v>31</v>
      </c>
      <c r="C7" s="6" t="s">
        <v>32</v>
      </c>
      <c r="D7">
        <v>0</v>
      </c>
      <c r="E7">
        <v>431</v>
      </c>
      <c r="F7">
        <v>431</v>
      </c>
      <c r="G7">
        <v>0</v>
      </c>
      <c r="H7">
        <v>0</v>
      </c>
      <c r="P7">
        <v>0</v>
      </c>
      <c r="S7" s="6" t="str">
        <f>IF(cuenta_balance_creg185[[#This Row],[Porcentaje]]&gt;=5,"MAYOR","")</f>
        <v/>
      </c>
      <c r="T7" s="6" t="str">
        <f>IF(cuenta_balance_creg185[[#This Row],[Porcentaje]]&lt;=-5,"MENOR","")</f>
        <v/>
      </c>
    </row>
    <row r="8" spans="1:20" x14ac:dyDescent="0.2">
      <c r="A8" s="1">
        <v>46210</v>
      </c>
      <c r="B8" s="6" t="s">
        <v>31</v>
      </c>
      <c r="C8" s="6" t="s">
        <v>32</v>
      </c>
      <c r="D8">
        <v>0</v>
      </c>
      <c r="E8">
        <v>378</v>
      </c>
      <c r="F8">
        <v>378</v>
      </c>
      <c r="G8">
        <v>0</v>
      </c>
      <c r="H8">
        <v>0</v>
      </c>
      <c r="P8">
        <v>0</v>
      </c>
      <c r="S8" s="6" t="str">
        <f>IF(cuenta_balance_creg185[[#This Row],[Porcentaje]]&gt;=5,"MAYOR","")</f>
        <v/>
      </c>
      <c r="T8" s="6" t="str">
        <f>IF(cuenta_balance_creg185[[#This Row],[Porcentaje]]&lt;=-5,"MENOR","")</f>
        <v/>
      </c>
    </row>
    <row r="9" spans="1:20" x14ac:dyDescent="0.2">
      <c r="A9" s="1">
        <v>46211</v>
      </c>
      <c r="B9" s="6" t="s">
        <v>31</v>
      </c>
      <c r="C9" s="6" t="s">
        <v>32</v>
      </c>
      <c r="D9">
        <v>0</v>
      </c>
      <c r="E9">
        <v>290</v>
      </c>
      <c r="F9">
        <v>290</v>
      </c>
      <c r="G9">
        <v>0</v>
      </c>
      <c r="H9">
        <v>0</v>
      </c>
      <c r="P9">
        <v>0</v>
      </c>
      <c r="S9" s="6" t="str">
        <f>IF(cuenta_balance_creg185[[#This Row],[Porcentaje]]&gt;=5,"MAYOR","")</f>
        <v/>
      </c>
      <c r="T9" s="6" t="str">
        <f>IF(cuenta_balance_creg185[[#This Row],[Porcentaje]]&lt;=-5,"MENOR","")</f>
        <v/>
      </c>
    </row>
    <row r="10" spans="1:20" x14ac:dyDescent="0.2">
      <c r="A10" s="1">
        <v>46212</v>
      </c>
      <c r="B10" s="6" t="s">
        <v>31</v>
      </c>
      <c r="C10" s="6" t="s">
        <v>32</v>
      </c>
      <c r="D10">
        <v>0</v>
      </c>
      <c r="E10">
        <v>692</v>
      </c>
      <c r="F10">
        <v>692</v>
      </c>
      <c r="G10">
        <v>0</v>
      </c>
      <c r="H10">
        <v>0</v>
      </c>
      <c r="P10">
        <v>0</v>
      </c>
      <c r="S10" s="6" t="str">
        <f>IF(cuenta_balance_creg185[[#This Row],[Porcentaje]]&gt;=5,"MAYOR","")</f>
        <v/>
      </c>
      <c r="T10" s="6" t="str">
        <f>IF(cuenta_balance_creg185[[#This Row],[Porcentaje]]&lt;=-5,"MENOR","")</f>
        <v/>
      </c>
    </row>
    <row r="11" spans="1:20" x14ac:dyDescent="0.2">
      <c r="A11" s="1">
        <v>46213</v>
      </c>
      <c r="B11" s="6" t="s">
        <v>31</v>
      </c>
      <c r="C11" s="6" t="s">
        <v>32</v>
      </c>
      <c r="D11">
        <v>0</v>
      </c>
      <c r="E11">
        <v>310</v>
      </c>
      <c r="F11">
        <v>310</v>
      </c>
      <c r="G11">
        <v>0</v>
      </c>
      <c r="H11">
        <v>0</v>
      </c>
      <c r="P11">
        <v>0</v>
      </c>
      <c r="S11" s="6" t="str">
        <f>IF(cuenta_balance_creg185[[#This Row],[Porcentaje]]&gt;=5,"MAYOR","")</f>
        <v/>
      </c>
      <c r="T11" s="6" t="str">
        <f>IF(cuenta_balance_creg185[[#This Row],[Porcentaje]]&lt;=-5,"MENOR","")</f>
        <v/>
      </c>
    </row>
    <row r="12" spans="1:20" x14ac:dyDescent="0.2">
      <c r="A12" s="1">
        <v>46214</v>
      </c>
      <c r="B12" s="6" t="s">
        <v>31</v>
      </c>
      <c r="C12" s="6" t="s">
        <v>32</v>
      </c>
      <c r="D12">
        <v>0</v>
      </c>
      <c r="E12">
        <v>307</v>
      </c>
      <c r="F12">
        <v>307</v>
      </c>
      <c r="G12">
        <v>0</v>
      </c>
      <c r="H12">
        <v>0</v>
      </c>
      <c r="P12">
        <v>0</v>
      </c>
      <c r="S12" s="6" t="str">
        <f>IF(cuenta_balance_creg185[[#This Row],[Porcentaje]]&gt;=5,"MAYOR","")</f>
        <v/>
      </c>
      <c r="T12" s="6" t="str">
        <f>IF(cuenta_balance_creg185[[#This Row],[Porcentaje]]&lt;=-5,"MENOR","")</f>
        <v/>
      </c>
    </row>
    <row r="13" spans="1:20" x14ac:dyDescent="0.2">
      <c r="A13" s="1">
        <v>46215</v>
      </c>
      <c r="B13" s="6" t="s">
        <v>31</v>
      </c>
      <c r="C13" s="6" t="s">
        <v>32</v>
      </c>
      <c r="D13">
        <v>0</v>
      </c>
      <c r="E13">
        <v>322</v>
      </c>
      <c r="F13">
        <v>322</v>
      </c>
      <c r="G13">
        <v>0</v>
      </c>
      <c r="H13">
        <v>0</v>
      </c>
      <c r="P13">
        <v>0</v>
      </c>
      <c r="S13" s="6" t="str">
        <f>IF(cuenta_balance_creg185[[#This Row],[Porcentaje]]&gt;=5,"MAYOR","")</f>
        <v/>
      </c>
      <c r="T13" s="6" t="str">
        <f>IF(cuenta_balance_creg185[[#This Row],[Porcentaje]]&lt;=-5,"MENOR","")</f>
        <v/>
      </c>
    </row>
    <row r="14" spans="1:20" x14ac:dyDescent="0.2">
      <c r="A14" s="1">
        <v>46216</v>
      </c>
      <c r="B14" s="6" t="s">
        <v>31</v>
      </c>
      <c r="C14" s="6" t="s">
        <v>32</v>
      </c>
      <c r="D14">
        <v>0</v>
      </c>
      <c r="E14">
        <v>322</v>
      </c>
      <c r="F14">
        <v>322</v>
      </c>
      <c r="G14">
        <v>0</v>
      </c>
      <c r="H14">
        <v>0</v>
      </c>
      <c r="P14">
        <v>0</v>
      </c>
      <c r="S14" s="6" t="str">
        <f>IF(cuenta_balance_creg185[[#This Row],[Porcentaje]]&gt;=5,"MAYOR","")</f>
        <v/>
      </c>
      <c r="T14" s="6" t="str">
        <f>IF(cuenta_balance_creg185[[#This Row],[Porcentaje]]&lt;=-5,"MENOR","")</f>
        <v/>
      </c>
    </row>
    <row r="15" spans="1:20" x14ac:dyDescent="0.2">
      <c r="A15" s="1">
        <v>46217</v>
      </c>
      <c r="B15" s="6" t="s">
        <v>31</v>
      </c>
      <c r="C15" s="6" t="s">
        <v>32</v>
      </c>
      <c r="D15">
        <v>0</v>
      </c>
      <c r="E15">
        <v>564</v>
      </c>
      <c r="F15">
        <v>564</v>
      </c>
      <c r="G15">
        <v>0</v>
      </c>
      <c r="H15">
        <v>0</v>
      </c>
      <c r="P15">
        <v>0</v>
      </c>
      <c r="S15" s="6" t="str">
        <f>IF(cuenta_balance_creg185[[#This Row],[Porcentaje]]&gt;=5,"MAYOR","")</f>
        <v/>
      </c>
      <c r="T15" s="6" t="str">
        <f>IF(cuenta_balance_creg185[[#This Row],[Porcentaje]]&lt;=-5,"MENOR","")</f>
        <v/>
      </c>
    </row>
    <row r="16" spans="1:20" x14ac:dyDescent="0.2">
      <c r="A16" s="1">
        <v>46218</v>
      </c>
      <c r="B16" s="6" t="s">
        <v>31</v>
      </c>
      <c r="C16" s="6" t="s">
        <v>32</v>
      </c>
      <c r="D16">
        <v>0</v>
      </c>
      <c r="E16">
        <v>382</v>
      </c>
      <c r="F16">
        <v>382</v>
      </c>
      <c r="G16">
        <v>0</v>
      </c>
      <c r="H16">
        <v>0</v>
      </c>
      <c r="P16">
        <v>0</v>
      </c>
      <c r="S16" s="6" t="str">
        <f>IF(cuenta_balance_creg185[[#This Row],[Porcentaje]]&gt;=5,"MAYOR","")</f>
        <v/>
      </c>
      <c r="T16" s="6" t="str">
        <f>IF(cuenta_balance_creg185[[#This Row],[Porcentaje]]&lt;=-5,"MENOR","")</f>
        <v/>
      </c>
    </row>
    <row r="17" spans="1:20" x14ac:dyDescent="0.2">
      <c r="A17" s="1">
        <v>46204</v>
      </c>
      <c r="B17" s="6" t="s">
        <v>33</v>
      </c>
      <c r="C17" s="6" t="s">
        <v>32</v>
      </c>
      <c r="D17">
        <v>119.36266000000001</v>
      </c>
      <c r="E17">
        <v>15093</v>
      </c>
      <c r="F17">
        <v>14545.568740000001</v>
      </c>
      <c r="G17">
        <v>547.43125999999995</v>
      </c>
      <c r="H17">
        <v>666.79391999999996</v>
      </c>
      <c r="M17">
        <v>0</v>
      </c>
      <c r="N17">
        <v>0</v>
      </c>
      <c r="O17">
        <v>0</v>
      </c>
      <c r="P17">
        <v>78985</v>
      </c>
      <c r="R17">
        <v>0.84419999999999995</v>
      </c>
      <c r="S17" s="6" t="str">
        <f>IF(cuenta_balance_creg185[[#This Row],[Porcentaje]]&gt;=5,"MAYOR","")</f>
        <v/>
      </c>
      <c r="T17" s="6" t="str">
        <f>IF(cuenta_balance_creg185[[#This Row],[Porcentaje]]&lt;=-5,"MENOR","")</f>
        <v/>
      </c>
    </row>
    <row r="18" spans="1:20" x14ac:dyDescent="0.2">
      <c r="A18" s="1">
        <v>46205</v>
      </c>
      <c r="B18" s="6" t="s">
        <v>33</v>
      </c>
      <c r="C18" s="6" t="s">
        <v>32</v>
      </c>
      <c r="D18">
        <v>666.79391999999996</v>
      </c>
      <c r="E18">
        <v>14128</v>
      </c>
      <c r="F18">
        <v>14498.63355</v>
      </c>
      <c r="G18">
        <v>-369.74198000000001</v>
      </c>
      <c r="H18">
        <v>297.05194</v>
      </c>
      <c r="M18">
        <v>0</v>
      </c>
      <c r="N18">
        <v>0</v>
      </c>
      <c r="O18">
        <v>0</v>
      </c>
      <c r="P18">
        <v>79043</v>
      </c>
      <c r="R18">
        <v>0.37580000000000002</v>
      </c>
      <c r="S18" s="6" t="str">
        <f>IF(cuenta_balance_creg185[[#This Row],[Porcentaje]]&gt;=5,"MAYOR","")</f>
        <v/>
      </c>
      <c r="T18" s="6" t="str">
        <f>IF(cuenta_balance_creg185[[#This Row],[Porcentaje]]&lt;=-5,"MENOR","")</f>
        <v/>
      </c>
    </row>
    <row r="19" spans="1:20" x14ac:dyDescent="0.2">
      <c r="A19" s="1">
        <v>46206</v>
      </c>
      <c r="B19" s="6" t="s">
        <v>33</v>
      </c>
      <c r="C19" s="6" t="s">
        <v>32</v>
      </c>
      <c r="D19">
        <v>297.05194</v>
      </c>
      <c r="E19">
        <v>14184</v>
      </c>
      <c r="F19">
        <v>14493.494849999999</v>
      </c>
      <c r="G19">
        <v>-309.49484999999999</v>
      </c>
      <c r="H19">
        <v>-12.442909999999999</v>
      </c>
      <c r="P19">
        <v>79060</v>
      </c>
      <c r="R19">
        <v>-1.5699999999999999E-2</v>
      </c>
      <c r="S19" s="6" t="str">
        <f>IF(cuenta_balance_creg185[[#This Row],[Porcentaje]]&gt;=5,"MAYOR","")</f>
        <v/>
      </c>
      <c r="T19" s="6" t="str">
        <f>IF(cuenta_balance_creg185[[#This Row],[Porcentaje]]&lt;=-5,"MENOR","")</f>
        <v/>
      </c>
    </row>
    <row r="20" spans="1:20" x14ac:dyDescent="0.2">
      <c r="A20" s="1">
        <v>46207</v>
      </c>
      <c r="B20" s="6" t="s">
        <v>33</v>
      </c>
      <c r="C20" s="6" t="s">
        <v>32</v>
      </c>
      <c r="D20">
        <v>-12.442909999999999</v>
      </c>
      <c r="E20">
        <v>14138</v>
      </c>
      <c r="F20">
        <v>14244.014649999999</v>
      </c>
      <c r="G20">
        <v>-106.01465</v>
      </c>
      <c r="H20">
        <v>-118.45756</v>
      </c>
      <c r="P20">
        <v>78990</v>
      </c>
      <c r="R20">
        <v>-0.14990000000000001</v>
      </c>
      <c r="S20" s="6" t="str">
        <f>IF(cuenta_balance_creg185[[#This Row],[Porcentaje]]&gt;=5,"MAYOR","")</f>
        <v/>
      </c>
      <c r="T20" s="6" t="str">
        <f>IF(cuenta_balance_creg185[[#This Row],[Porcentaje]]&lt;=-5,"MENOR","")</f>
        <v/>
      </c>
    </row>
    <row r="21" spans="1:20" x14ac:dyDescent="0.2">
      <c r="A21" s="1">
        <v>46208</v>
      </c>
      <c r="B21" s="6" t="s">
        <v>33</v>
      </c>
      <c r="C21" s="6" t="s">
        <v>32</v>
      </c>
      <c r="D21">
        <v>-118.45756</v>
      </c>
      <c r="E21">
        <v>12672</v>
      </c>
      <c r="F21">
        <v>12600.46377</v>
      </c>
      <c r="G21">
        <v>71.536230000000003</v>
      </c>
      <c r="H21">
        <v>-46.921329999999998</v>
      </c>
      <c r="P21">
        <v>79017</v>
      </c>
      <c r="R21">
        <v>-5.9299999999999999E-2</v>
      </c>
      <c r="S21" s="6" t="str">
        <f>IF(cuenta_balance_creg185[[#This Row],[Porcentaje]]&gt;=5,"MAYOR","")</f>
        <v/>
      </c>
      <c r="T21" s="6" t="str">
        <f>IF(cuenta_balance_creg185[[#This Row],[Porcentaje]]&lt;=-5,"MENOR","")</f>
        <v/>
      </c>
    </row>
    <row r="22" spans="1:20" x14ac:dyDescent="0.2">
      <c r="A22" s="1">
        <v>46209</v>
      </c>
      <c r="B22" s="6" t="s">
        <v>33</v>
      </c>
      <c r="C22" s="6" t="s">
        <v>32</v>
      </c>
      <c r="D22">
        <v>-46.921329999999998</v>
      </c>
      <c r="E22">
        <v>15238</v>
      </c>
      <c r="F22">
        <v>14525.11764</v>
      </c>
      <c r="G22">
        <v>712.88235999999995</v>
      </c>
      <c r="H22">
        <v>665.96103000000005</v>
      </c>
      <c r="P22">
        <v>79084</v>
      </c>
      <c r="R22">
        <v>0.84199999999999997</v>
      </c>
      <c r="S22" s="6" t="str">
        <f>IF(cuenta_balance_creg185[[#This Row],[Porcentaje]]&gt;=5,"MAYOR","")</f>
        <v/>
      </c>
      <c r="T22" s="6" t="str">
        <f>IF(cuenta_balance_creg185[[#This Row],[Porcentaje]]&lt;=-5,"MENOR","")</f>
        <v/>
      </c>
    </row>
    <row r="23" spans="1:20" x14ac:dyDescent="0.2">
      <c r="A23" s="1">
        <v>46210</v>
      </c>
      <c r="B23" s="6" t="s">
        <v>33</v>
      </c>
      <c r="C23" s="6" t="s">
        <v>32</v>
      </c>
      <c r="D23">
        <v>665.96103000000005</v>
      </c>
      <c r="E23">
        <v>14319</v>
      </c>
      <c r="F23">
        <v>14349.468720000001</v>
      </c>
      <c r="G23">
        <v>-30.468720000000001</v>
      </c>
      <c r="H23">
        <v>635.49230999999997</v>
      </c>
      <c r="M23">
        <v>0</v>
      </c>
      <c r="N23">
        <v>0</v>
      </c>
      <c r="O23">
        <v>0</v>
      </c>
      <c r="P23">
        <v>79142</v>
      </c>
      <c r="R23">
        <v>0.80289999999999995</v>
      </c>
      <c r="S23" s="6" t="str">
        <f>IF(cuenta_balance_creg185[[#This Row],[Porcentaje]]&gt;=5,"MAYOR","")</f>
        <v/>
      </c>
      <c r="T23" s="6" t="str">
        <f>IF(cuenta_balance_creg185[[#This Row],[Porcentaje]]&lt;=-5,"MENOR","")</f>
        <v/>
      </c>
    </row>
    <row r="24" spans="1:20" x14ac:dyDescent="0.2">
      <c r="A24" s="1">
        <v>46211</v>
      </c>
      <c r="B24" s="6" t="s">
        <v>33</v>
      </c>
      <c r="C24" s="6" t="s">
        <v>32</v>
      </c>
      <c r="D24">
        <v>635.49230999999997</v>
      </c>
      <c r="E24">
        <v>14562</v>
      </c>
      <c r="F24">
        <v>14451.007900000001</v>
      </c>
      <c r="G24">
        <v>110.99209999999999</v>
      </c>
      <c r="H24">
        <v>746.48441000000003</v>
      </c>
      <c r="M24">
        <v>0</v>
      </c>
      <c r="N24">
        <v>0</v>
      </c>
      <c r="O24">
        <v>0</v>
      </c>
      <c r="P24">
        <v>79119</v>
      </c>
      <c r="R24">
        <v>0.94340000000000002</v>
      </c>
      <c r="S24" s="6" t="str">
        <f>IF(cuenta_balance_creg185[[#This Row],[Porcentaje]]&gt;=5,"MAYOR","")</f>
        <v/>
      </c>
      <c r="T24" s="6" t="str">
        <f>IF(cuenta_balance_creg185[[#This Row],[Porcentaje]]&lt;=-5,"MENOR","")</f>
        <v/>
      </c>
    </row>
    <row r="25" spans="1:20" x14ac:dyDescent="0.2">
      <c r="A25" s="1">
        <v>46212</v>
      </c>
      <c r="B25" s="6" t="s">
        <v>33</v>
      </c>
      <c r="C25" s="6" t="s">
        <v>32</v>
      </c>
      <c r="D25">
        <v>746.48441000000003</v>
      </c>
      <c r="E25">
        <v>14123</v>
      </c>
      <c r="F25">
        <v>14611.987069999999</v>
      </c>
      <c r="G25">
        <v>-488.96330999999998</v>
      </c>
      <c r="H25">
        <v>257.52109999999999</v>
      </c>
      <c r="M25">
        <v>0</v>
      </c>
      <c r="N25">
        <v>0</v>
      </c>
      <c r="O25">
        <v>0</v>
      </c>
      <c r="P25">
        <v>79143</v>
      </c>
      <c r="R25">
        <v>0.32529999999999998</v>
      </c>
      <c r="S25" s="6" t="str">
        <f>IF(cuenta_balance_creg185[[#This Row],[Porcentaje]]&gt;=5,"MAYOR","")</f>
        <v/>
      </c>
      <c r="T25" s="6" t="str">
        <f>IF(cuenta_balance_creg185[[#This Row],[Porcentaje]]&lt;=-5,"MENOR","")</f>
        <v/>
      </c>
    </row>
    <row r="26" spans="1:20" x14ac:dyDescent="0.2">
      <c r="A26" s="1">
        <v>46213</v>
      </c>
      <c r="B26" s="6" t="s">
        <v>33</v>
      </c>
      <c r="C26" s="6" t="s">
        <v>32</v>
      </c>
      <c r="D26">
        <v>257.52109999999999</v>
      </c>
      <c r="E26">
        <v>14391</v>
      </c>
      <c r="F26">
        <v>14647.5689</v>
      </c>
      <c r="G26">
        <v>-255.57714000000001</v>
      </c>
      <c r="H26">
        <v>1.9439599999999999</v>
      </c>
      <c r="M26">
        <v>0</v>
      </c>
      <c r="N26">
        <v>0</v>
      </c>
      <c r="O26">
        <v>0</v>
      </c>
      <c r="P26">
        <v>79083</v>
      </c>
      <c r="R26">
        <v>2.3999999999999998E-3</v>
      </c>
      <c r="S26" s="6" t="str">
        <f>IF(cuenta_balance_creg185[[#This Row],[Porcentaje]]&gt;=5,"MAYOR","")</f>
        <v/>
      </c>
      <c r="T26" s="6" t="str">
        <f>IF(cuenta_balance_creg185[[#This Row],[Porcentaje]]&lt;=-5,"MENOR","")</f>
        <v/>
      </c>
    </row>
    <row r="27" spans="1:20" x14ac:dyDescent="0.2">
      <c r="A27" s="1">
        <v>46214</v>
      </c>
      <c r="B27" s="6" t="s">
        <v>33</v>
      </c>
      <c r="C27" s="6" t="s">
        <v>32</v>
      </c>
      <c r="D27">
        <v>1.9439599999999999</v>
      </c>
      <c r="E27">
        <v>14890</v>
      </c>
      <c r="F27">
        <v>14721.019850000001</v>
      </c>
      <c r="G27">
        <v>168.98015000000001</v>
      </c>
      <c r="H27">
        <v>170.92411000000001</v>
      </c>
      <c r="P27">
        <v>79058</v>
      </c>
      <c r="R27">
        <v>0.2162</v>
      </c>
      <c r="S27" s="6" t="str">
        <f>IF(cuenta_balance_creg185[[#This Row],[Porcentaje]]&gt;=5,"MAYOR","")</f>
        <v/>
      </c>
      <c r="T27" s="6" t="str">
        <f>IF(cuenta_balance_creg185[[#This Row],[Porcentaje]]&lt;=-5,"MENOR","")</f>
        <v/>
      </c>
    </row>
    <row r="28" spans="1:20" x14ac:dyDescent="0.2">
      <c r="A28" s="1">
        <v>46215</v>
      </c>
      <c r="B28" s="6" t="s">
        <v>33</v>
      </c>
      <c r="C28" s="6" t="s">
        <v>32</v>
      </c>
      <c r="D28">
        <v>170.92411000000001</v>
      </c>
      <c r="E28">
        <v>14373</v>
      </c>
      <c r="F28">
        <v>13730.29241</v>
      </c>
      <c r="G28">
        <v>642.70758999999998</v>
      </c>
      <c r="H28">
        <v>813.63170000000002</v>
      </c>
      <c r="M28">
        <v>0</v>
      </c>
      <c r="N28">
        <v>0</v>
      </c>
      <c r="O28">
        <v>0</v>
      </c>
      <c r="P28">
        <v>79062</v>
      </c>
      <c r="R28">
        <v>1.0290999999999999</v>
      </c>
      <c r="S28" s="6" t="str">
        <f>IF(cuenta_balance_creg185[[#This Row],[Porcentaje]]&gt;=5,"MAYOR","")</f>
        <v/>
      </c>
      <c r="T28" s="6" t="str">
        <f>IF(cuenta_balance_creg185[[#This Row],[Porcentaje]]&lt;=-5,"MENOR","")</f>
        <v/>
      </c>
    </row>
    <row r="29" spans="1:20" x14ac:dyDescent="0.2">
      <c r="A29" s="1">
        <v>46216</v>
      </c>
      <c r="B29" s="6" t="s">
        <v>33</v>
      </c>
      <c r="C29" s="6" t="s">
        <v>32</v>
      </c>
      <c r="D29">
        <v>813.63170000000002</v>
      </c>
      <c r="E29">
        <v>15510</v>
      </c>
      <c r="F29">
        <v>14202.115089999999</v>
      </c>
      <c r="G29">
        <v>1307.88491</v>
      </c>
      <c r="H29">
        <v>2121.5166100000001</v>
      </c>
      <c r="M29">
        <v>0</v>
      </c>
      <c r="N29">
        <v>0</v>
      </c>
      <c r="O29">
        <v>0</v>
      </c>
      <c r="P29">
        <v>79044</v>
      </c>
      <c r="R29">
        <v>2.6839</v>
      </c>
      <c r="S29" s="6" t="str">
        <f>IF(cuenta_balance_creg185[[#This Row],[Porcentaje]]&gt;=5,"MAYOR","")</f>
        <v/>
      </c>
      <c r="T29" s="6" t="str">
        <f>IF(cuenta_balance_creg185[[#This Row],[Porcentaje]]&lt;=-5,"MENOR","")</f>
        <v/>
      </c>
    </row>
    <row r="30" spans="1:20" x14ac:dyDescent="0.2">
      <c r="A30" s="1">
        <v>46217</v>
      </c>
      <c r="B30" s="6" t="s">
        <v>33</v>
      </c>
      <c r="C30" s="6" t="s">
        <v>32</v>
      </c>
      <c r="D30">
        <v>2121.5166100000001</v>
      </c>
      <c r="E30">
        <v>13245</v>
      </c>
      <c r="F30">
        <v>13828.43461</v>
      </c>
      <c r="G30">
        <v>-583.43461000000002</v>
      </c>
      <c r="H30">
        <v>1538.0820000000001</v>
      </c>
      <c r="P30">
        <v>79062</v>
      </c>
      <c r="R30">
        <v>1.9454</v>
      </c>
      <c r="S30" s="6" t="str">
        <f>IF(cuenta_balance_creg185[[#This Row],[Porcentaje]]&gt;=5,"MAYOR","")</f>
        <v/>
      </c>
      <c r="T30" s="6" t="str">
        <f>IF(cuenta_balance_creg185[[#This Row],[Porcentaje]]&lt;=-5,"MENOR","")</f>
        <v/>
      </c>
    </row>
    <row r="31" spans="1:20" x14ac:dyDescent="0.2">
      <c r="A31" s="1">
        <v>46218</v>
      </c>
      <c r="B31" s="6" t="s">
        <v>33</v>
      </c>
      <c r="C31" s="6" t="s">
        <v>32</v>
      </c>
      <c r="D31">
        <v>1538.0820000000001</v>
      </c>
      <c r="E31">
        <v>13635</v>
      </c>
      <c r="F31">
        <v>14224.473910000001</v>
      </c>
      <c r="G31">
        <v>-589.47391000000005</v>
      </c>
      <c r="H31">
        <v>948.60808999999995</v>
      </c>
      <c r="P31">
        <v>79031</v>
      </c>
      <c r="R31">
        <v>1.2001999999999999</v>
      </c>
      <c r="S31" s="6" t="str">
        <f>IF(cuenta_balance_creg185[[#This Row],[Porcentaje]]&gt;=5,"MAYOR","")</f>
        <v/>
      </c>
      <c r="T31" s="6" t="str">
        <f>IF(cuenta_balance_creg185[[#This Row],[Porcentaje]]&lt;=-5,"MENOR","")</f>
        <v/>
      </c>
    </row>
    <row r="32" spans="1:20" x14ac:dyDescent="0.2">
      <c r="A32" s="1">
        <v>46204</v>
      </c>
      <c r="B32" s="6" t="s">
        <v>4</v>
      </c>
      <c r="C32" s="6" t="s">
        <v>32</v>
      </c>
      <c r="D32">
        <v>-7.72424</v>
      </c>
      <c r="E32">
        <v>1154</v>
      </c>
      <c r="F32">
        <v>1411.49315</v>
      </c>
      <c r="G32">
        <v>-257.49315000000001</v>
      </c>
      <c r="H32">
        <v>-265.21739000000002</v>
      </c>
      <c r="P32">
        <v>1259</v>
      </c>
      <c r="R32">
        <v>-21.0657</v>
      </c>
      <c r="S32" s="6" t="str">
        <f>IF(cuenta_balance_creg185[[#This Row],[Porcentaje]]&gt;=5,"MAYOR","")</f>
        <v/>
      </c>
      <c r="T32" s="6" t="str">
        <f>IF(cuenta_balance_creg185[[#This Row],[Porcentaje]]&lt;=-5,"MENOR","")</f>
        <v>MENOR</v>
      </c>
    </row>
    <row r="33" spans="1:20" x14ac:dyDescent="0.2">
      <c r="A33" s="1">
        <v>46205</v>
      </c>
      <c r="B33" s="6" t="s">
        <v>4</v>
      </c>
      <c r="C33" s="6" t="s">
        <v>32</v>
      </c>
      <c r="D33">
        <v>-265.21739000000002</v>
      </c>
      <c r="E33">
        <v>1250</v>
      </c>
      <c r="F33">
        <v>1475.59707</v>
      </c>
      <c r="G33">
        <v>-225.59707</v>
      </c>
      <c r="H33">
        <v>-225.59707</v>
      </c>
      <c r="J33">
        <v>265.21739000000002</v>
      </c>
      <c r="M33">
        <v>0</v>
      </c>
      <c r="N33">
        <v>0</v>
      </c>
      <c r="O33">
        <v>0</v>
      </c>
      <c r="P33">
        <v>1259</v>
      </c>
      <c r="R33">
        <v>-17.918700000000001</v>
      </c>
      <c r="S33" s="6" t="str">
        <f>IF(cuenta_balance_creg185[[#This Row],[Porcentaje]]&gt;=5,"MAYOR","")</f>
        <v/>
      </c>
      <c r="T33" s="6" t="str">
        <f>IF(cuenta_balance_creg185[[#This Row],[Porcentaje]]&lt;=-5,"MENOR","")</f>
        <v>MENOR</v>
      </c>
    </row>
    <row r="34" spans="1:20" x14ac:dyDescent="0.2">
      <c r="A34" s="1">
        <v>46206</v>
      </c>
      <c r="B34" s="6" t="s">
        <v>4</v>
      </c>
      <c r="C34" s="6" t="s">
        <v>32</v>
      </c>
      <c r="D34">
        <v>-225.59707</v>
      </c>
      <c r="E34">
        <v>1250</v>
      </c>
      <c r="F34">
        <v>1084.7987599999999</v>
      </c>
      <c r="G34">
        <v>165.20124000000001</v>
      </c>
      <c r="H34">
        <v>-60.395829999999997</v>
      </c>
      <c r="P34">
        <v>1259</v>
      </c>
      <c r="R34">
        <v>-4.7971000000000004</v>
      </c>
      <c r="S34" s="6" t="str">
        <f>IF(cuenta_balance_creg185[[#This Row],[Porcentaje]]&gt;=5,"MAYOR","")</f>
        <v/>
      </c>
      <c r="T34" s="6" t="str">
        <f>IF(cuenta_balance_creg185[[#This Row],[Porcentaje]]&lt;=-5,"MENOR","")</f>
        <v/>
      </c>
    </row>
    <row r="35" spans="1:20" x14ac:dyDescent="0.2">
      <c r="A35" s="1">
        <v>46207</v>
      </c>
      <c r="B35" s="6" t="s">
        <v>4</v>
      </c>
      <c r="C35" s="6" t="s">
        <v>32</v>
      </c>
      <c r="D35">
        <v>-60.395829999999997</v>
      </c>
      <c r="E35">
        <v>1490</v>
      </c>
      <c r="F35">
        <v>1572.27415</v>
      </c>
      <c r="G35">
        <v>-82.274150000000006</v>
      </c>
      <c r="H35">
        <v>-82.274150000000006</v>
      </c>
      <c r="J35">
        <v>60.395829999999997</v>
      </c>
      <c r="M35">
        <v>0</v>
      </c>
      <c r="N35">
        <v>0</v>
      </c>
      <c r="O35">
        <v>0</v>
      </c>
      <c r="P35">
        <v>1260</v>
      </c>
      <c r="R35">
        <v>-6.5296000000000003</v>
      </c>
      <c r="S35" s="6" t="str">
        <f>IF(cuenta_balance_creg185[[#This Row],[Porcentaje]]&gt;=5,"MAYOR","")</f>
        <v/>
      </c>
      <c r="T35" s="6" t="str">
        <f>IF(cuenta_balance_creg185[[#This Row],[Porcentaje]]&lt;=-5,"MENOR","")</f>
        <v>MENOR</v>
      </c>
    </row>
    <row r="36" spans="1:20" x14ac:dyDescent="0.2">
      <c r="A36" s="1">
        <v>46208</v>
      </c>
      <c r="B36" s="6" t="s">
        <v>4</v>
      </c>
      <c r="C36" s="6" t="s">
        <v>32</v>
      </c>
      <c r="D36">
        <v>-82.274150000000006</v>
      </c>
      <c r="E36">
        <v>1250</v>
      </c>
      <c r="F36">
        <v>1435.01261</v>
      </c>
      <c r="G36">
        <v>-185.01261</v>
      </c>
      <c r="H36">
        <v>-267.28676000000002</v>
      </c>
      <c r="P36">
        <v>1261</v>
      </c>
      <c r="R36">
        <v>-21.196400000000001</v>
      </c>
      <c r="S36" s="6" t="str">
        <f>IF(cuenta_balance_creg185[[#This Row],[Porcentaje]]&gt;=5,"MAYOR","")</f>
        <v/>
      </c>
      <c r="T36" s="6" t="str">
        <f>IF(cuenta_balance_creg185[[#This Row],[Porcentaje]]&lt;=-5,"MENOR","")</f>
        <v>MENOR</v>
      </c>
    </row>
    <row r="37" spans="1:20" x14ac:dyDescent="0.2">
      <c r="A37" s="1">
        <v>46209</v>
      </c>
      <c r="B37" s="6" t="s">
        <v>4</v>
      </c>
      <c r="C37" s="6" t="s">
        <v>32</v>
      </c>
      <c r="D37">
        <v>-267.28676000000002</v>
      </c>
      <c r="E37">
        <v>1550</v>
      </c>
      <c r="F37">
        <v>1420.3008</v>
      </c>
      <c r="G37">
        <v>129.69919999999999</v>
      </c>
      <c r="H37">
        <v>129.69919999999999</v>
      </c>
      <c r="J37">
        <v>267.28676000000002</v>
      </c>
      <c r="M37">
        <v>0</v>
      </c>
      <c r="N37">
        <v>0</v>
      </c>
      <c r="O37">
        <v>0</v>
      </c>
      <c r="P37">
        <v>1261</v>
      </c>
      <c r="R37">
        <v>10.285399999999999</v>
      </c>
      <c r="S37" s="6" t="str">
        <f>IF(cuenta_balance_creg185[[#This Row],[Porcentaje]]&gt;=5,"MAYOR","")</f>
        <v>MAYOR</v>
      </c>
      <c r="T37" s="6" t="str">
        <f>IF(cuenta_balance_creg185[[#This Row],[Porcentaje]]&lt;=-5,"MENOR","")</f>
        <v/>
      </c>
    </row>
    <row r="38" spans="1:20" x14ac:dyDescent="0.2">
      <c r="A38" s="1">
        <v>46210</v>
      </c>
      <c r="B38" s="6" t="s">
        <v>4</v>
      </c>
      <c r="C38" s="6" t="s">
        <v>32</v>
      </c>
      <c r="D38">
        <v>129.69919999999999</v>
      </c>
      <c r="E38">
        <v>1250</v>
      </c>
      <c r="F38">
        <v>1496.3603000000001</v>
      </c>
      <c r="G38">
        <v>-246.3603</v>
      </c>
      <c r="H38">
        <v>-116.6611</v>
      </c>
      <c r="P38">
        <v>1262</v>
      </c>
      <c r="R38">
        <v>-9.2440999999999995</v>
      </c>
      <c r="S38" s="6" t="str">
        <f>IF(cuenta_balance_creg185[[#This Row],[Porcentaje]]&gt;=5,"MAYOR","")</f>
        <v/>
      </c>
      <c r="T38" s="6" t="str">
        <f>IF(cuenta_balance_creg185[[#This Row],[Porcentaje]]&lt;=-5,"MENOR","")</f>
        <v>MENOR</v>
      </c>
    </row>
    <row r="39" spans="1:20" x14ac:dyDescent="0.2">
      <c r="A39" s="1">
        <v>46211</v>
      </c>
      <c r="B39" s="6" t="s">
        <v>4</v>
      </c>
      <c r="C39" s="6" t="s">
        <v>32</v>
      </c>
      <c r="D39">
        <v>-116.6611</v>
      </c>
      <c r="E39">
        <v>1551</v>
      </c>
      <c r="F39">
        <v>1193.5255299999999</v>
      </c>
      <c r="G39">
        <v>357.47447</v>
      </c>
      <c r="H39">
        <v>357.47447</v>
      </c>
      <c r="J39">
        <v>116.6611</v>
      </c>
      <c r="M39">
        <v>0</v>
      </c>
      <c r="N39">
        <v>0</v>
      </c>
      <c r="O39">
        <v>0</v>
      </c>
      <c r="P39">
        <v>1263</v>
      </c>
      <c r="R39">
        <v>28.303599999999999</v>
      </c>
      <c r="S39" s="6" t="str">
        <f>IF(cuenta_balance_creg185[[#This Row],[Porcentaje]]&gt;=5,"MAYOR","")</f>
        <v>MAYOR</v>
      </c>
      <c r="T39" s="6" t="str">
        <f>IF(cuenta_balance_creg185[[#This Row],[Porcentaje]]&lt;=-5,"MENOR","")</f>
        <v/>
      </c>
    </row>
    <row r="40" spans="1:20" x14ac:dyDescent="0.2">
      <c r="A40" s="1">
        <v>46212</v>
      </c>
      <c r="B40" s="6" t="s">
        <v>4</v>
      </c>
      <c r="C40" s="6" t="s">
        <v>32</v>
      </c>
      <c r="D40">
        <v>357.47447</v>
      </c>
      <c r="E40">
        <v>1160</v>
      </c>
      <c r="F40">
        <v>1492.37023</v>
      </c>
      <c r="G40">
        <v>-332.37022999999999</v>
      </c>
      <c r="H40">
        <v>25.104240000000001</v>
      </c>
      <c r="P40">
        <v>1263</v>
      </c>
      <c r="R40">
        <v>1.9876</v>
      </c>
      <c r="S40" s="6" t="str">
        <f>IF(cuenta_balance_creg185[[#This Row],[Porcentaje]]&gt;=5,"MAYOR","")</f>
        <v/>
      </c>
      <c r="T40" s="6" t="str">
        <f>IF(cuenta_balance_creg185[[#This Row],[Porcentaje]]&lt;=-5,"MENOR","")</f>
        <v/>
      </c>
    </row>
    <row r="41" spans="1:20" x14ac:dyDescent="0.2">
      <c r="A41" s="1">
        <v>46213</v>
      </c>
      <c r="B41" s="6" t="s">
        <v>4</v>
      </c>
      <c r="C41" s="6" t="s">
        <v>32</v>
      </c>
      <c r="D41">
        <v>25.104240000000001</v>
      </c>
      <c r="E41">
        <v>1450</v>
      </c>
      <c r="F41">
        <v>1658.3453199999999</v>
      </c>
      <c r="G41">
        <v>-208.34531999999999</v>
      </c>
      <c r="H41">
        <v>-183.24108000000001</v>
      </c>
      <c r="P41">
        <v>1263</v>
      </c>
      <c r="R41">
        <v>-14.5083</v>
      </c>
      <c r="S41" s="6" t="str">
        <f>IF(cuenta_balance_creg185[[#This Row],[Porcentaje]]&gt;=5,"MAYOR","")</f>
        <v/>
      </c>
      <c r="T41" s="6" t="str">
        <f>IF(cuenta_balance_creg185[[#This Row],[Porcentaje]]&lt;=-5,"MENOR","")</f>
        <v>MENOR</v>
      </c>
    </row>
    <row r="42" spans="1:20" x14ac:dyDescent="0.2">
      <c r="A42" s="1">
        <v>46214</v>
      </c>
      <c r="B42" s="6" t="s">
        <v>4</v>
      </c>
      <c r="C42" s="6" t="s">
        <v>32</v>
      </c>
      <c r="D42">
        <v>-183.24108000000001</v>
      </c>
      <c r="E42">
        <v>1367</v>
      </c>
      <c r="F42">
        <v>1382.18102</v>
      </c>
      <c r="G42">
        <v>-15.18102</v>
      </c>
      <c r="H42">
        <v>-15.18102</v>
      </c>
      <c r="J42">
        <v>183.24108000000001</v>
      </c>
      <c r="M42">
        <v>0</v>
      </c>
      <c r="N42">
        <v>0</v>
      </c>
      <c r="O42">
        <v>0</v>
      </c>
      <c r="P42">
        <v>1262</v>
      </c>
      <c r="R42">
        <v>-1.2029000000000001</v>
      </c>
      <c r="S42" s="6" t="str">
        <f>IF(cuenta_balance_creg185[[#This Row],[Porcentaje]]&gt;=5,"MAYOR","")</f>
        <v/>
      </c>
      <c r="T42" s="6" t="str">
        <f>IF(cuenta_balance_creg185[[#This Row],[Porcentaje]]&lt;=-5,"MENOR","")</f>
        <v/>
      </c>
    </row>
    <row r="43" spans="1:20" x14ac:dyDescent="0.2">
      <c r="A43" s="1">
        <v>46215</v>
      </c>
      <c r="B43" s="6" t="s">
        <v>4</v>
      </c>
      <c r="C43" s="6" t="s">
        <v>32</v>
      </c>
      <c r="D43">
        <v>-15.18102</v>
      </c>
      <c r="E43">
        <v>1400</v>
      </c>
      <c r="F43">
        <v>1357.4275600000001</v>
      </c>
      <c r="G43">
        <v>42.57244</v>
      </c>
      <c r="H43">
        <v>27.39142</v>
      </c>
      <c r="P43">
        <v>1264</v>
      </c>
      <c r="R43">
        <v>2.1669999999999998</v>
      </c>
      <c r="S43" s="6" t="str">
        <f>IF(cuenta_balance_creg185[[#This Row],[Porcentaje]]&gt;=5,"MAYOR","")</f>
        <v/>
      </c>
      <c r="T43" s="6" t="str">
        <f>IF(cuenta_balance_creg185[[#This Row],[Porcentaje]]&lt;=-5,"MENOR","")</f>
        <v/>
      </c>
    </row>
    <row r="44" spans="1:20" x14ac:dyDescent="0.2">
      <c r="A44" s="1">
        <v>46216</v>
      </c>
      <c r="B44" s="6" t="s">
        <v>4</v>
      </c>
      <c r="C44" s="6" t="s">
        <v>32</v>
      </c>
      <c r="D44">
        <v>27.39142</v>
      </c>
      <c r="E44">
        <v>1400</v>
      </c>
      <c r="F44">
        <v>1438.1740400000001</v>
      </c>
      <c r="G44">
        <v>-38.174039999999998</v>
      </c>
      <c r="H44">
        <v>-10.78262</v>
      </c>
      <c r="P44">
        <v>1263</v>
      </c>
      <c r="R44">
        <v>-0.85370000000000001</v>
      </c>
      <c r="S44" s="6" t="str">
        <f>IF(cuenta_balance_creg185[[#This Row],[Porcentaje]]&gt;=5,"MAYOR","")</f>
        <v/>
      </c>
      <c r="T44" s="6" t="str">
        <f>IF(cuenta_balance_creg185[[#This Row],[Porcentaje]]&lt;=-5,"MENOR","")</f>
        <v/>
      </c>
    </row>
    <row r="45" spans="1:20" x14ac:dyDescent="0.2">
      <c r="A45" s="1">
        <v>46217</v>
      </c>
      <c r="B45" s="6" t="s">
        <v>4</v>
      </c>
      <c r="C45" s="6" t="s">
        <v>32</v>
      </c>
      <c r="D45">
        <v>-10.78262</v>
      </c>
      <c r="E45">
        <v>1250</v>
      </c>
      <c r="F45">
        <v>792.17578000000003</v>
      </c>
      <c r="G45">
        <v>457.82422000000003</v>
      </c>
      <c r="H45">
        <v>447.04160000000002</v>
      </c>
      <c r="P45">
        <v>1264</v>
      </c>
      <c r="R45">
        <v>35.367199999999997</v>
      </c>
      <c r="S45" s="6" t="str">
        <f>IF(cuenta_balance_creg185[[#This Row],[Porcentaje]]&gt;=5,"MAYOR","")</f>
        <v>MAYOR</v>
      </c>
      <c r="T45" s="6" t="str">
        <f>IF(cuenta_balance_creg185[[#This Row],[Porcentaje]]&lt;=-5,"MENOR","")</f>
        <v/>
      </c>
    </row>
    <row r="46" spans="1:20" x14ac:dyDescent="0.2">
      <c r="A46" s="1">
        <v>46218</v>
      </c>
      <c r="B46" s="6" t="s">
        <v>4</v>
      </c>
      <c r="C46" s="6" t="s">
        <v>32</v>
      </c>
      <c r="D46">
        <v>447.04160000000002</v>
      </c>
      <c r="E46">
        <v>1100</v>
      </c>
      <c r="F46">
        <v>1641.0442599999999</v>
      </c>
      <c r="G46">
        <v>-541.04426000000001</v>
      </c>
      <c r="H46">
        <v>-94.002660000000006</v>
      </c>
      <c r="P46">
        <v>1264</v>
      </c>
      <c r="R46">
        <v>-7.4368999999999996</v>
      </c>
      <c r="S46" s="6" t="str">
        <f>IF(cuenta_balance_creg185[[#This Row],[Porcentaje]]&gt;=5,"MAYOR","")</f>
        <v/>
      </c>
      <c r="T46" s="6" t="str">
        <f>IF(cuenta_balance_creg185[[#This Row],[Porcentaje]]&lt;=-5,"MENOR","")</f>
        <v>MENOR</v>
      </c>
    </row>
    <row r="47" spans="1:20" x14ac:dyDescent="0.2">
      <c r="A47" s="1">
        <v>46204</v>
      </c>
      <c r="B47" s="6" t="s">
        <v>34</v>
      </c>
      <c r="C47" s="6" t="s">
        <v>32</v>
      </c>
      <c r="D47">
        <v>0</v>
      </c>
      <c r="E47">
        <v>225</v>
      </c>
      <c r="F47">
        <v>225</v>
      </c>
      <c r="G47">
        <v>0</v>
      </c>
      <c r="H47">
        <v>0</v>
      </c>
      <c r="M47">
        <v>0</v>
      </c>
      <c r="N47">
        <v>0</v>
      </c>
      <c r="O47">
        <v>0</v>
      </c>
      <c r="P47">
        <v>528</v>
      </c>
      <c r="R47">
        <v>0</v>
      </c>
      <c r="S47" s="6" t="str">
        <f>IF(cuenta_balance_creg185[[#This Row],[Porcentaje]]&gt;=5,"MAYOR","")</f>
        <v/>
      </c>
      <c r="T47" s="6" t="str">
        <f>IF(cuenta_balance_creg185[[#This Row],[Porcentaje]]&lt;=-5,"MENOR","")</f>
        <v/>
      </c>
    </row>
    <row r="48" spans="1:20" x14ac:dyDescent="0.2">
      <c r="A48" s="1">
        <v>46205</v>
      </c>
      <c r="B48" s="6" t="s">
        <v>34</v>
      </c>
      <c r="C48" s="6" t="s">
        <v>32</v>
      </c>
      <c r="D48">
        <v>0</v>
      </c>
      <c r="E48">
        <v>225</v>
      </c>
      <c r="F48">
        <v>225</v>
      </c>
      <c r="G48">
        <v>0</v>
      </c>
      <c r="H48">
        <v>0</v>
      </c>
      <c r="M48">
        <v>0</v>
      </c>
      <c r="N48">
        <v>0</v>
      </c>
      <c r="O48">
        <v>0</v>
      </c>
      <c r="P48">
        <v>528</v>
      </c>
      <c r="R48">
        <v>0</v>
      </c>
      <c r="S48" s="6" t="str">
        <f>IF(cuenta_balance_creg185[[#This Row],[Porcentaje]]&gt;=5,"MAYOR","")</f>
        <v/>
      </c>
      <c r="T48" s="6" t="str">
        <f>IF(cuenta_balance_creg185[[#This Row],[Porcentaje]]&lt;=-5,"MENOR","")</f>
        <v/>
      </c>
    </row>
    <row r="49" spans="1:20" x14ac:dyDescent="0.2">
      <c r="A49" s="1">
        <v>46206</v>
      </c>
      <c r="B49" s="6" t="s">
        <v>34</v>
      </c>
      <c r="C49" s="6" t="s">
        <v>32</v>
      </c>
      <c r="D49">
        <v>0</v>
      </c>
      <c r="E49">
        <v>225</v>
      </c>
      <c r="F49">
        <v>225</v>
      </c>
      <c r="G49">
        <v>0</v>
      </c>
      <c r="H49">
        <v>0</v>
      </c>
      <c r="M49">
        <v>0</v>
      </c>
      <c r="N49">
        <v>0</v>
      </c>
      <c r="O49">
        <v>0</v>
      </c>
      <c r="P49">
        <v>513</v>
      </c>
      <c r="R49">
        <v>0</v>
      </c>
      <c r="S49" s="6" t="str">
        <f>IF(cuenta_balance_creg185[[#This Row],[Porcentaje]]&gt;=5,"MAYOR","")</f>
        <v/>
      </c>
      <c r="T49" s="6" t="str">
        <f>IF(cuenta_balance_creg185[[#This Row],[Porcentaje]]&lt;=-5,"MENOR","")</f>
        <v/>
      </c>
    </row>
    <row r="50" spans="1:20" x14ac:dyDescent="0.2">
      <c r="A50" s="1">
        <v>46207</v>
      </c>
      <c r="B50" s="6" t="s">
        <v>34</v>
      </c>
      <c r="C50" s="6" t="s">
        <v>32</v>
      </c>
      <c r="D50">
        <v>0</v>
      </c>
      <c r="E50">
        <v>227</v>
      </c>
      <c r="F50">
        <v>227</v>
      </c>
      <c r="G50">
        <v>0</v>
      </c>
      <c r="H50">
        <v>0</v>
      </c>
      <c r="M50">
        <v>0</v>
      </c>
      <c r="N50">
        <v>0</v>
      </c>
      <c r="O50">
        <v>0</v>
      </c>
      <c r="P50">
        <v>519</v>
      </c>
      <c r="R50">
        <v>0</v>
      </c>
      <c r="S50" s="6" t="str">
        <f>IF(cuenta_balance_creg185[[#This Row],[Porcentaje]]&gt;=5,"MAYOR","")</f>
        <v/>
      </c>
      <c r="T50" s="6" t="str">
        <f>IF(cuenta_balance_creg185[[#This Row],[Porcentaje]]&lt;=-5,"MENOR","")</f>
        <v/>
      </c>
    </row>
    <row r="51" spans="1:20" x14ac:dyDescent="0.2">
      <c r="A51" s="1">
        <v>46208</v>
      </c>
      <c r="B51" s="6" t="s">
        <v>34</v>
      </c>
      <c r="C51" s="6" t="s">
        <v>32</v>
      </c>
      <c r="D51">
        <v>0</v>
      </c>
      <c r="E51">
        <v>231</v>
      </c>
      <c r="F51">
        <v>231</v>
      </c>
      <c r="G51">
        <v>0</v>
      </c>
      <c r="H51">
        <v>0</v>
      </c>
      <c r="P51">
        <v>522</v>
      </c>
      <c r="R51">
        <v>0</v>
      </c>
      <c r="S51" s="6" t="str">
        <f>IF(cuenta_balance_creg185[[#This Row],[Porcentaje]]&gt;=5,"MAYOR","")</f>
        <v/>
      </c>
      <c r="T51" s="6" t="str">
        <f>IF(cuenta_balance_creg185[[#This Row],[Porcentaje]]&lt;=-5,"MENOR","")</f>
        <v/>
      </c>
    </row>
    <row r="52" spans="1:20" x14ac:dyDescent="0.2">
      <c r="A52" s="1">
        <v>46209</v>
      </c>
      <c r="B52" s="6" t="s">
        <v>34</v>
      </c>
      <c r="C52" s="6" t="s">
        <v>32</v>
      </c>
      <c r="D52">
        <v>0</v>
      </c>
      <c r="E52">
        <v>231</v>
      </c>
      <c r="F52">
        <v>231</v>
      </c>
      <c r="G52">
        <v>0</v>
      </c>
      <c r="H52">
        <v>0</v>
      </c>
      <c r="P52">
        <v>526</v>
      </c>
      <c r="R52">
        <v>0</v>
      </c>
      <c r="S52" s="6" t="str">
        <f>IF(cuenta_balance_creg185[[#This Row],[Porcentaje]]&gt;=5,"MAYOR","")</f>
        <v/>
      </c>
      <c r="T52" s="6" t="str">
        <f>IF(cuenta_balance_creg185[[#This Row],[Porcentaje]]&lt;=-5,"MENOR","")</f>
        <v/>
      </c>
    </row>
    <row r="53" spans="1:20" x14ac:dyDescent="0.2">
      <c r="A53" s="1">
        <v>46210</v>
      </c>
      <c r="B53" s="6" t="s">
        <v>34</v>
      </c>
      <c r="C53" s="6" t="s">
        <v>32</v>
      </c>
      <c r="D53">
        <v>0</v>
      </c>
      <c r="E53">
        <v>275</v>
      </c>
      <c r="F53">
        <v>275</v>
      </c>
      <c r="G53">
        <v>0</v>
      </c>
      <c r="H53">
        <v>0</v>
      </c>
      <c r="P53">
        <v>527</v>
      </c>
      <c r="R53">
        <v>0</v>
      </c>
      <c r="S53" s="6" t="str">
        <f>IF(cuenta_balance_creg185[[#This Row],[Porcentaje]]&gt;=5,"MAYOR","")</f>
        <v/>
      </c>
      <c r="T53" s="6" t="str">
        <f>IF(cuenta_balance_creg185[[#This Row],[Porcentaje]]&lt;=-5,"MENOR","")</f>
        <v/>
      </c>
    </row>
    <row r="54" spans="1:20" x14ac:dyDescent="0.2">
      <c r="A54" s="1">
        <v>46211</v>
      </c>
      <c r="B54" s="6" t="s">
        <v>34</v>
      </c>
      <c r="C54" s="6" t="s">
        <v>32</v>
      </c>
      <c r="D54">
        <v>0</v>
      </c>
      <c r="E54">
        <v>275</v>
      </c>
      <c r="F54">
        <v>275</v>
      </c>
      <c r="G54">
        <v>0</v>
      </c>
      <c r="H54">
        <v>0</v>
      </c>
      <c r="P54">
        <v>528</v>
      </c>
      <c r="R54">
        <v>0</v>
      </c>
      <c r="S54" s="6" t="str">
        <f>IF(cuenta_balance_creg185[[#This Row],[Porcentaje]]&gt;=5,"MAYOR","")</f>
        <v/>
      </c>
      <c r="T54" s="6" t="str">
        <f>IF(cuenta_balance_creg185[[#This Row],[Porcentaje]]&lt;=-5,"MENOR","")</f>
        <v/>
      </c>
    </row>
    <row r="55" spans="1:20" x14ac:dyDescent="0.2">
      <c r="A55" s="1">
        <v>46212</v>
      </c>
      <c r="B55" s="6" t="s">
        <v>34</v>
      </c>
      <c r="C55" s="6" t="s">
        <v>32</v>
      </c>
      <c r="D55">
        <v>0</v>
      </c>
      <c r="E55">
        <v>275</v>
      </c>
      <c r="F55">
        <v>275</v>
      </c>
      <c r="G55">
        <v>0</v>
      </c>
      <c r="H55">
        <v>0</v>
      </c>
      <c r="P55">
        <v>528</v>
      </c>
      <c r="R55">
        <v>0</v>
      </c>
      <c r="S55" s="6" t="str">
        <f>IF(cuenta_balance_creg185[[#This Row],[Porcentaje]]&gt;=5,"MAYOR","")</f>
        <v/>
      </c>
      <c r="T55" s="6" t="str">
        <f>IF(cuenta_balance_creg185[[#This Row],[Porcentaje]]&lt;=-5,"MENOR","")</f>
        <v/>
      </c>
    </row>
    <row r="56" spans="1:20" x14ac:dyDescent="0.2">
      <c r="A56" s="1">
        <v>46213</v>
      </c>
      <c r="B56" s="6" t="s">
        <v>34</v>
      </c>
      <c r="C56" s="6" t="s">
        <v>32</v>
      </c>
      <c r="D56">
        <v>0</v>
      </c>
      <c r="E56">
        <v>275</v>
      </c>
      <c r="F56">
        <v>275</v>
      </c>
      <c r="G56">
        <v>0</v>
      </c>
      <c r="H56">
        <v>0</v>
      </c>
      <c r="P56">
        <v>527</v>
      </c>
      <c r="R56">
        <v>0</v>
      </c>
      <c r="S56" s="6" t="str">
        <f>IF(cuenta_balance_creg185[[#This Row],[Porcentaje]]&gt;=5,"MAYOR","")</f>
        <v/>
      </c>
      <c r="T56" s="6" t="str">
        <f>IF(cuenta_balance_creg185[[#This Row],[Porcentaje]]&lt;=-5,"MENOR","")</f>
        <v/>
      </c>
    </row>
    <row r="57" spans="1:20" x14ac:dyDescent="0.2">
      <c r="A57" s="1">
        <v>46214</v>
      </c>
      <c r="B57" s="6" t="s">
        <v>34</v>
      </c>
      <c r="C57" s="6" t="s">
        <v>32</v>
      </c>
      <c r="D57">
        <v>0</v>
      </c>
      <c r="E57">
        <v>275</v>
      </c>
      <c r="F57">
        <v>275</v>
      </c>
      <c r="G57">
        <v>0</v>
      </c>
      <c r="H57">
        <v>0</v>
      </c>
      <c r="P57">
        <v>528</v>
      </c>
      <c r="R57">
        <v>0</v>
      </c>
      <c r="S57" s="6" t="str">
        <f>IF(cuenta_balance_creg185[[#This Row],[Porcentaje]]&gt;=5,"MAYOR","")</f>
        <v/>
      </c>
      <c r="T57" s="6" t="str">
        <f>IF(cuenta_balance_creg185[[#This Row],[Porcentaje]]&lt;=-5,"MENOR","")</f>
        <v/>
      </c>
    </row>
    <row r="58" spans="1:20" x14ac:dyDescent="0.2">
      <c r="A58" s="1">
        <v>46215</v>
      </c>
      <c r="B58" s="6" t="s">
        <v>34</v>
      </c>
      <c r="C58" s="6" t="s">
        <v>32</v>
      </c>
      <c r="D58">
        <v>0</v>
      </c>
      <c r="E58">
        <v>275</v>
      </c>
      <c r="F58">
        <v>275</v>
      </c>
      <c r="G58">
        <v>0</v>
      </c>
      <c r="H58">
        <v>0</v>
      </c>
      <c r="P58">
        <v>517</v>
      </c>
      <c r="R58">
        <v>0</v>
      </c>
      <c r="S58" s="6" t="str">
        <f>IF(cuenta_balance_creg185[[#This Row],[Porcentaje]]&gt;=5,"MAYOR","")</f>
        <v/>
      </c>
      <c r="T58" s="6" t="str">
        <f>IF(cuenta_balance_creg185[[#This Row],[Porcentaje]]&lt;=-5,"MENOR","")</f>
        <v/>
      </c>
    </row>
    <row r="59" spans="1:20" x14ac:dyDescent="0.2">
      <c r="A59" s="1">
        <v>46216</v>
      </c>
      <c r="B59" s="6" t="s">
        <v>34</v>
      </c>
      <c r="C59" s="6" t="s">
        <v>32</v>
      </c>
      <c r="D59">
        <v>0</v>
      </c>
      <c r="E59">
        <v>345</v>
      </c>
      <c r="F59">
        <v>345</v>
      </c>
      <c r="G59">
        <v>0</v>
      </c>
      <c r="H59">
        <v>0</v>
      </c>
      <c r="P59">
        <v>514</v>
      </c>
      <c r="R59">
        <v>0</v>
      </c>
      <c r="S59" s="6" t="str">
        <f>IF(cuenta_balance_creg185[[#This Row],[Porcentaje]]&gt;=5,"MAYOR","")</f>
        <v/>
      </c>
      <c r="T59" s="6" t="str">
        <f>IF(cuenta_balance_creg185[[#This Row],[Porcentaje]]&lt;=-5,"MENOR","")</f>
        <v/>
      </c>
    </row>
    <row r="60" spans="1:20" x14ac:dyDescent="0.2">
      <c r="A60" s="1">
        <v>46217</v>
      </c>
      <c r="B60" s="6" t="s">
        <v>34</v>
      </c>
      <c r="C60" s="6" t="s">
        <v>32</v>
      </c>
      <c r="D60">
        <v>0</v>
      </c>
      <c r="E60">
        <v>275</v>
      </c>
      <c r="F60">
        <v>275</v>
      </c>
      <c r="G60">
        <v>0</v>
      </c>
      <c r="H60">
        <v>0</v>
      </c>
      <c r="P60">
        <v>523</v>
      </c>
      <c r="R60">
        <v>0</v>
      </c>
      <c r="S60" s="6" t="str">
        <f>IF(cuenta_balance_creg185[[#This Row],[Porcentaje]]&gt;=5,"MAYOR","")</f>
        <v/>
      </c>
      <c r="T60" s="6" t="str">
        <f>IF(cuenta_balance_creg185[[#This Row],[Porcentaje]]&lt;=-5,"MENOR","")</f>
        <v/>
      </c>
    </row>
    <row r="61" spans="1:20" x14ac:dyDescent="0.2">
      <c r="A61" s="1">
        <v>46218</v>
      </c>
      <c r="B61" s="6" t="s">
        <v>34</v>
      </c>
      <c r="C61" s="6" t="s">
        <v>32</v>
      </c>
      <c r="D61">
        <v>0</v>
      </c>
      <c r="E61">
        <v>275</v>
      </c>
      <c r="F61">
        <v>275</v>
      </c>
      <c r="G61">
        <v>0</v>
      </c>
      <c r="H61">
        <v>0</v>
      </c>
      <c r="P61">
        <v>527</v>
      </c>
      <c r="R61">
        <v>0</v>
      </c>
      <c r="S61" s="6" t="str">
        <f>IF(cuenta_balance_creg185[[#This Row],[Porcentaje]]&gt;=5,"MAYOR","")</f>
        <v/>
      </c>
      <c r="T61" s="6" t="str">
        <f>IF(cuenta_balance_creg185[[#This Row],[Porcentaje]]&lt;=-5,"MENOR","")</f>
        <v/>
      </c>
    </row>
    <row r="62" spans="1:20" x14ac:dyDescent="0.2">
      <c r="A62" s="1">
        <v>46204</v>
      </c>
      <c r="B62" s="6" t="s">
        <v>35</v>
      </c>
      <c r="C62" s="6" t="s">
        <v>32</v>
      </c>
      <c r="D62">
        <v>0</v>
      </c>
      <c r="E62">
        <v>0</v>
      </c>
      <c r="F62">
        <v>0</v>
      </c>
      <c r="G62">
        <v>0</v>
      </c>
      <c r="H62">
        <v>0</v>
      </c>
      <c r="P62">
        <v>0</v>
      </c>
      <c r="S62" s="6" t="str">
        <f>IF(cuenta_balance_creg185[[#This Row],[Porcentaje]]&gt;=5,"MAYOR","")</f>
        <v/>
      </c>
      <c r="T62" s="6" t="str">
        <f>IF(cuenta_balance_creg185[[#This Row],[Porcentaje]]&lt;=-5,"MENOR","")</f>
        <v/>
      </c>
    </row>
    <row r="63" spans="1:20" x14ac:dyDescent="0.2">
      <c r="A63" s="1">
        <v>46205</v>
      </c>
      <c r="B63" s="6" t="s">
        <v>35</v>
      </c>
      <c r="C63" s="6" t="s">
        <v>32</v>
      </c>
      <c r="D63">
        <v>0</v>
      </c>
      <c r="E63">
        <v>0</v>
      </c>
      <c r="F63">
        <v>0</v>
      </c>
      <c r="G63">
        <v>0</v>
      </c>
      <c r="H63">
        <v>0</v>
      </c>
      <c r="P63">
        <v>0</v>
      </c>
      <c r="S63" s="6" t="str">
        <f>IF(cuenta_balance_creg185[[#This Row],[Porcentaje]]&gt;=5,"MAYOR","")</f>
        <v/>
      </c>
      <c r="T63" s="6" t="str">
        <f>IF(cuenta_balance_creg185[[#This Row],[Porcentaje]]&lt;=-5,"MENOR","")</f>
        <v/>
      </c>
    </row>
    <row r="64" spans="1:20" x14ac:dyDescent="0.2">
      <c r="A64" s="1">
        <v>46206</v>
      </c>
      <c r="B64" s="6" t="s">
        <v>35</v>
      </c>
      <c r="C64" s="6" t="s">
        <v>32</v>
      </c>
      <c r="D64">
        <v>0</v>
      </c>
      <c r="E64">
        <v>0</v>
      </c>
      <c r="F64">
        <v>0</v>
      </c>
      <c r="G64">
        <v>0</v>
      </c>
      <c r="H64">
        <v>0</v>
      </c>
      <c r="P64">
        <v>0</v>
      </c>
      <c r="S64" s="6" t="str">
        <f>IF(cuenta_balance_creg185[[#This Row],[Porcentaje]]&gt;=5,"MAYOR","")</f>
        <v/>
      </c>
      <c r="T64" s="6" t="str">
        <f>IF(cuenta_balance_creg185[[#This Row],[Porcentaje]]&lt;=-5,"MENOR","")</f>
        <v/>
      </c>
    </row>
    <row r="65" spans="1:20" x14ac:dyDescent="0.2">
      <c r="A65" s="1">
        <v>46207</v>
      </c>
      <c r="B65" s="6" t="s">
        <v>35</v>
      </c>
      <c r="C65" s="6" t="s">
        <v>32</v>
      </c>
      <c r="D65">
        <v>0</v>
      </c>
      <c r="E65">
        <v>0</v>
      </c>
      <c r="F65">
        <v>0</v>
      </c>
      <c r="G65">
        <v>0</v>
      </c>
      <c r="H65">
        <v>0</v>
      </c>
      <c r="P65">
        <v>0</v>
      </c>
      <c r="S65" s="6" t="str">
        <f>IF(cuenta_balance_creg185[[#This Row],[Porcentaje]]&gt;=5,"MAYOR","")</f>
        <v/>
      </c>
      <c r="T65" s="6" t="str">
        <f>IF(cuenta_balance_creg185[[#This Row],[Porcentaje]]&lt;=-5,"MENOR","")</f>
        <v/>
      </c>
    </row>
    <row r="66" spans="1:20" x14ac:dyDescent="0.2">
      <c r="A66" s="1">
        <v>46208</v>
      </c>
      <c r="B66" s="6" t="s">
        <v>35</v>
      </c>
      <c r="C66" s="6" t="s">
        <v>32</v>
      </c>
      <c r="D66">
        <v>0</v>
      </c>
      <c r="E66">
        <v>0</v>
      </c>
      <c r="F66">
        <v>0</v>
      </c>
      <c r="G66">
        <v>0</v>
      </c>
      <c r="H66">
        <v>0</v>
      </c>
      <c r="P66">
        <v>0</v>
      </c>
      <c r="S66" s="6" t="str">
        <f>IF(cuenta_balance_creg185[[#This Row],[Porcentaje]]&gt;=5,"MAYOR","")</f>
        <v/>
      </c>
      <c r="T66" s="6" t="str">
        <f>IF(cuenta_balance_creg185[[#This Row],[Porcentaje]]&lt;=-5,"MENOR","")</f>
        <v/>
      </c>
    </row>
    <row r="67" spans="1:20" x14ac:dyDescent="0.2">
      <c r="A67" s="1">
        <v>46209</v>
      </c>
      <c r="B67" s="6" t="s">
        <v>35</v>
      </c>
      <c r="C67" s="6" t="s">
        <v>32</v>
      </c>
      <c r="D67">
        <v>0</v>
      </c>
      <c r="E67">
        <v>0</v>
      </c>
      <c r="F67">
        <v>0</v>
      </c>
      <c r="G67">
        <v>0</v>
      </c>
      <c r="H67">
        <v>0</v>
      </c>
      <c r="P67">
        <v>0</v>
      </c>
      <c r="S67" s="6" t="str">
        <f>IF(cuenta_balance_creg185[[#This Row],[Porcentaje]]&gt;=5,"MAYOR","")</f>
        <v/>
      </c>
      <c r="T67" s="6" t="str">
        <f>IF(cuenta_balance_creg185[[#This Row],[Porcentaje]]&lt;=-5,"MENOR","")</f>
        <v/>
      </c>
    </row>
    <row r="68" spans="1:20" x14ac:dyDescent="0.2">
      <c r="A68" s="1">
        <v>46210</v>
      </c>
      <c r="B68" s="6" t="s">
        <v>35</v>
      </c>
      <c r="C68" s="6" t="s">
        <v>32</v>
      </c>
      <c r="D68">
        <v>0</v>
      </c>
      <c r="E68">
        <v>0</v>
      </c>
      <c r="F68">
        <v>0</v>
      </c>
      <c r="G68">
        <v>0</v>
      </c>
      <c r="H68">
        <v>0</v>
      </c>
      <c r="P68">
        <v>0</v>
      </c>
      <c r="S68" s="6" t="str">
        <f>IF(cuenta_balance_creg185[[#This Row],[Porcentaje]]&gt;=5,"MAYOR","")</f>
        <v/>
      </c>
      <c r="T68" s="6" t="str">
        <f>IF(cuenta_balance_creg185[[#This Row],[Porcentaje]]&lt;=-5,"MENOR","")</f>
        <v/>
      </c>
    </row>
    <row r="69" spans="1:20" x14ac:dyDescent="0.2">
      <c r="A69" s="1">
        <v>46211</v>
      </c>
      <c r="B69" s="6" t="s">
        <v>35</v>
      </c>
      <c r="C69" s="6" t="s">
        <v>32</v>
      </c>
      <c r="D69">
        <v>0</v>
      </c>
      <c r="E69">
        <v>0</v>
      </c>
      <c r="F69">
        <v>0</v>
      </c>
      <c r="G69">
        <v>0</v>
      </c>
      <c r="H69">
        <v>0</v>
      </c>
      <c r="P69">
        <v>0</v>
      </c>
      <c r="S69" s="6" t="str">
        <f>IF(cuenta_balance_creg185[[#This Row],[Porcentaje]]&gt;=5,"MAYOR","")</f>
        <v/>
      </c>
      <c r="T69" s="6" t="str">
        <f>IF(cuenta_balance_creg185[[#This Row],[Porcentaje]]&lt;=-5,"MENOR","")</f>
        <v/>
      </c>
    </row>
    <row r="70" spans="1:20" x14ac:dyDescent="0.2">
      <c r="A70" s="1">
        <v>46212</v>
      </c>
      <c r="B70" s="6" t="s">
        <v>35</v>
      </c>
      <c r="C70" s="6" t="s">
        <v>32</v>
      </c>
      <c r="D70">
        <v>0</v>
      </c>
      <c r="E70">
        <v>0</v>
      </c>
      <c r="F70">
        <v>0</v>
      </c>
      <c r="G70">
        <v>0</v>
      </c>
      <c r="H70">
        <v>0</v>
      </c>
      <c r="P70">
        <v>0</v>
      </c>
      <c r="S70" s="6" t="str">
        <f>IF(cuenta_balance_creg185[[#This Row],[Porcentaje]]&gt;=5,"MAYOR","")</f>
        <v/>
      </c>
      <c r="T70" s="6" t="str">
        <f>IF(cuenta_balance_creg185[[#This Row],[Porcentaje]]&lt;=-5,"MENOR","")</f>
        <v/>
      </c>
    </row>
    <row r="71" spans="1:20" x14ac:dyDescent="0.2">
      <c r="A71" s="1">
        <v>46213</v>
      </c>
      <c r="B71" s="6" t="s">
        <v>35</v>
      </c>
      <c r="C71" s="6" t="s">
        <v>32</v>
      </c>
      <c r="D71">
        <v>0</v>
      </c>
      <c r="E71">
        <v>0</v>
      </c>
      <c r="F71">
        <v>0</v>
      </c>
      <c r="G71">
        <v>0</v>
      </c>
      <c r="H71">
        <v>0</v>
      </c>
      <c r="P71">
        <v>0</v>
      </c>
      <c r="S71" s="6" t="str">
        <f>IF(cuenta_balance_creg185[[#This Row],[Porcentaje]]&gt;=5,"MAYOR","")</f>
        <v/>
      </c>
      <c r="T71" s="6" t="str">
        <f>IF(cuenta_balance_creg185[[#This Row],[Porcentaje]]&lt;=-5,"MENOR","")</f>
        <v/>
      </c>
    </row>
    <row r="72" spans="1:20" x14ac:dyDescent="0.2">
      <c r="A72" s="1">
        <v>46214</v>
      </c>
      <c r="B72" s="6" t="s">
        <v>35</v>
      </c>
      <c r="C72" s="6" t="s">
        <v>32</v>
      </c>
      <c r="D72">
        <v>0</v>
      </c>
      <c r="E72">
        <v>0</v>
      </c>
      <c r="F72">
        <v>0</v>
      </c>
      <c r="G72">
        <v>0</v>
      </c>
      <c r="H72">
        <v>0</v>
      </c>
      <c r="P72">
        <v>0</v>
      </c>
      <c r="S72" s="6" t="str">
        <f>IF(cuenta_balance_creg185[[#This Row],[Porcentaje]]&gt;=5,"MAYOR","")</f>
        <v/>
      </c>
      <c r="T72" s="6" t="str">
        <f>IF(cuenta_balance_creg185[[#This Row],[Porcentaje]]&lt;=-5,"MENOR","")</f>
        <v/>
      </c>
    </row>
    <row r="73" spans="1:20" x14ac:dyDescent="0.2">
      <c r="A73" s="1">
        <v>46215</v>
      </c>
      <c r="B73" s="6" t="s">
        <v>35</v>
      </c>
      <c r="C73" s="6" t="s">
        <v>32</v>
      </c>
      <c r="D73">
        <v>0</v>
      </c>
      <c r="E73">
        <v>0</v>
      </c>
      <c r="F73">
        <v>0</v>
      </c>
      <c r="G73">
        <v>0</v>
      </c>
      <c r="H73">
        <v>0</v>
      </c>
      <c r="P73">
        <v>0</v>
      </c>
      <c r="S73" s="6" t="str">
        <f>IF(cuenta_balance_creg185[[#This Row],[Porcentaje]]&gt;=5,"MAYOR","")</f>
        <v/>
      </c>
      <c r="T73" s="6" t="str">
        <f>IF(cuenta_balance_creg185[[#This Row],[Porcentaje]]&lt;=-5,"MENOR","")</f>
        <v/>
      </c>
    </row>
    <row r="74" spans="1:20" x14ac:dyDescent="0.2">
      <c r="A74" s="1">
        <v>46216</v>
      </c>
      <c r="B74" s="6" t="s">
        <v>35</v>
      </c>
      <c r="C74" s="6" t="s">
        <v>32</v>
      </c>
      <c r="D74">
        <v>0</v>
      </c>
      <c r="E74">
        <v>0</v>
      </c>
      <c r="F74">
        <v>0</v>
      </c>
      <c r="G74">
        <v>0</v>
      </c>
      <c r="H74">
        <v>0</v>
      </c>
      <c r="P74">
        <v>0</v>
      </c>
      <c r="S74" s="6" t="str">
        <f>IF(cuenta_balance_creg185[[#This Row],[Porcentaje]]&gt;=5,"MAYOR","")</f>
        <v/>
      </c>
      <c r="T74" s="6" t="str">
        <f>IF(cuenta_balance_creg185[[#This Row],[Porcentaje]]&lt;=-5,"MENOR","")</f>
        <v/>
      </c>
    </row>
    <row r="75" spans="1:20" x14ac:dyDescent="0.2">
      <c r="A75" s="1">
        <v>46217</v>
      </c>
      <c r="B75" s="6" t="s">
        <v>35</v>
      </c>
      <c r="C75" s="6" t="s">
        <v>32</v>
      </c>
      <c r="D75">
        <v>0</v>
      </c>
      <c r="E75">
        <v>0</v>
      </c>
      <c r="F75">
        <v>0</v>
      </c>
      <c r="G75">
        <v>0</v>
      </c>
      <c r="H75">
        <v>0</v>
      </c>
      <c r="P75">
        <v>0</v>
      </c>
      <c r="S75" s="6" t="str">
        <f>IF(cuenta_balance_creg185[[#This Row],[Porcentaje]]&gt;=5,"MAYOR","")</f>
        <v/>
      </c>
      <c r="T75" s="6" t="str">
        <f>IF(cuenta_balance_creg185[[#This Row],[Porcentaje]]&lt;=-5,"MENOR","")</f>
        <v/>
      </c>
    </row>
    <row r="76" spans="1:20" x14ac:dyDescent="0.2">
      <c r="A76" s="1">
        <v>46218</v>
      </c>
      <c r="B76" s="6" t="s">
        <v>35</v>
      </c>
      <c r="C76" s="6" t="s">
        <v>32</v>
      </c>
      <c r="D76">
        <v>0</v>
      </c>
      <c r="E76">
        <v>0</v>
      </c>
      <c r="F76">
        <v>0</v>
      </c>
      <c r="G76">
        <v>0</v>
      </c>
      <c r="H76">
        <v>0</v>
      </c>
      <c r="P76">
        <v>0</v>
      </c>
      <c r="S76" s="6" t="str">
        <f>IF(cuenta_balance_creg185[[#This Row],[Porcentaje]]&gt;=5,"MAYOR","")</f>
        <v/>
      </c>
      <c r="T76" s="6" t="str">
        <f>IF(cuenta_balance_creg185[[#This Row],[Porcentaje]]&lt;=-5,"MENOR","")</f>
        <v/>
      </c>
    </row>
    <row r="77" spans="1:20" x14ac:dyDescent="0.2">
      <c r="A77" s="1">
        <v>46204</v>
      </c>
      <c r="B77" s="6" t="s">
        <v>60</v>
      </c>
      <c r="C77" s="6" t="s">
        <v>32</v>
      </c>
      <c r="E77">
        <v>1234</v>
      </c>
      <c r="F77">
        <v>1234</v>
      </c>
      <c r="G77">
        <v>0</v>
      </c>
      <c r="H77">
        <v>0</v>
      </c>
      <c r="P77">
        <v>2507</v>
      </c>
      <c r="R77">
        <v>0</v>
      </c>
      <c r="S77" s="6" t="str">
        <f>IF(cuenta_balance_creg185[[#This Row],[Porcentaje]]&gt;=5,"MAYOR","")</f>
        <v/>
      </c>
      <c r="T77" s="6" t="str">
        <f>IF(cuenta_balance_creg185[[#This Row],[Porcentaje]]&lt;=-5,"MENOR","")</f>
        <v/>
      </c>
    </row>
    <row r="78" spans="1:20" x14ac:dyDescent="0.2">
      <c r="A78" s="1">
        <v>46205</v>
      </c>
      <c r="B78" s="6" t="s">
        <v>60</v>
      </c>
      <c r="C78" s="6" t="s">
        <v>32</v>
      </c>
      <c r="D78">
        <v>0</v>
      </c>
      <c r="E78">
        <v>1231</v>
      </c>
      <c r="F78">
        <v>1231</v>
      </c>
      <c r="G78">
        <v>0</v>
      </c>
      <c r="H78">
        <v>0</v>
      </c>
      <c r="P78">
        <v>2735</v>
      </c>
      <c r="R78">
        <v>0</v>
      </c>
      <c r="S78" s="6" t="str">
        <f>IF(cuenta_balance_creg185[[#This Row],[Porcentaje]]&gt;=5,"MAYOR","")</f>
        <v/>
      </c>
      <c r="T78" s="6" t="str">
        <f>IF(cuenta_balance_creg185[[#This Row],[Porcentaje]]&lt;=-5,"MENOR","")</f>
        <v/>
      </c>
    </row>
    <row r="79" spans="1:20" x14ac:dyDescent="0.2">
      <c r="A79" s="1">
        <v>46206</v>
      </c>
      <c r="B79" s="6" t="s">
        <v>60</v>
      </c>
      <c r="C79" s="6" t="s">
        <v>32</v>
      </c>
      <c r="D79">
        <v>0</v>
      </c>
      <c r="E79">
        <v>1064</v>
      </c>
      <c r="F79">
        <v>1064</v>
      </c>
      <c r="G79">
        <v>0</v>
      </c>
      <c r="H79">
        <v>0</v>
      </c>
      <c r="P79">
        <v>2337</v>
      </c>
      <c r="R79">
        <v>0</v>
      </c>
      <c r="S79" s="6" t="str">
        <f>IF(cuenta_balance_creg185[[#This Row],[Porcentaje]]&gt;=5,"MAYOR","")</f>
        <v/>
      </c>
      <c r="T79" s="6" t="str">
        <f>IF(cuenta_balance_creg185[[#This Row],[Porcentaje]]&lt;=-5,"MENOR","")</f>
        <v/>
      </c>
    </row>
    <row r="80" spans="1:20" x14ac:dyDescent="0.2">
      <c r="A80" s="1">
        <v>46207</v>
      </c>
      <c r="B80" s="6" t="s">
        <v>60</v>
      </c>
      <c r="C80" s="6" t="s">
        <v>32</v>
      </c>
      <c r="D80">
        <v>0</v>
      </c>
      <c r="E80">
        <v>1255</v>
      </c>
      <c r="F80">
        <v>1255</v>
      </c>
      <c r="G80">
        <v>0</v>
      </c>
      <c r="H80">
        <v>0</v>
      </c>
      <c r="P80">
        <v>2565</v>
      </c>
      <c r="R80">
        <v>0</v>
      </c>
      <c r="S80" s="6" t="str">
        <f>IF(cuenta_balance_creg185[[#This Row],[Porcentaje]]&gt;=5,"MAYOR","")</f>
        <v/>
      </c>
      <c r="T80" s="6" t="str">
        <f>IF(cuenta_balance_creg185[[#This Row],[Porcentaje]]&lt;=-5,"MENOR","")</f>
        <v/>
      </c>
    </row>
    <row r="81" spans="1:20" x14ac:dyDescent="0.2">
      <c r="A81" s="1">
        <v>46208</v>
      </c>
      <c r="B81" s="6" t="s">
        <v>60</v>
      </c>
      <c r="C81" s="6" t="s">
        <v>32</v>
      </c>
      <c r="D81">
        <v>0</v>
      </c>
      <c r="E81">
        <v>1000</v>
      </c>
      <c r="F81">
        <v>1000</v>
      </c>
      <c r="G81">
        <v>0</v>
      </c>
      <c r="H81">
        <v>0</v>
      </c>
      <c r="P81">
        <v>2226</v>
      </c>
      <c r="R81">
        <v>0</v>
      </c>
      <c r="S81" s="6" t="str">
        <f>IF(cuenta_balance_creg185[[#This Row],[Porcentaje]]&gt;=5,"MAYOR","")</f>
        <v/>
      </c>
      <c r="T81" s="6" t="str">
        <f>IF(cuenta_balance_creg185[[#This Row],[Porcentaje]]&lt;=-5,"MENOR","")</f>
        <v/>
      </c>
    </row>
    <row r="82" spans="1:20" x14ac:dyDescent="0.2">
      <c r="A82" s="1">
        <v>46209</v>
      </c>
      <c r="B82" s="6" t="s">
        <v>60</v>
      </c>
      <c r="C82" s="6" t="s">
        <v>32</v>
      </c>
      <c r="D82">
        <v>0</v>
      </c>
      <c r="E82">
        <v>1169</v>
      </c>
      <c r="F82">
        <v>1169</v>
      </c>
      <c r="G82">
        <v>0</v>
      </c>
      <c r="H82">
        <v>0</v>
      </c>
      <c r="P82">
        <v>2452</v>
      </c>
      <c r="R82">
        <v>0</v>
      </c>
      <c r="S82" s="6" t="str">
        <f>IF(cuenta_balance_creg185[[#This Row],[Porcentaje]]&gt;=5,"MAYOR","")</f>
        <v/>
      </c>
      <c r="T82" s="6" t="str">
        <f>IF(cuenta_balance_creg185[[#This Row],[Porcentaje]]&lt;=-5,"MENOR","")</f>
        <v/>
      </c>
    </row>
    <row r="83" spans="1:20" x14ac:dyDescent="0.2">
      <c r="A83" s="1">
        <v>46210</v>
      </c>
      <c r="B83" s="6" t="s">
        <v>60</v>
      </c>
      <c r="C83" s="6" t="s">
        <v>32</v>
      </c>
      <c r="D83">
        <v>0</v>
      </c>
      <c r="E83">
        <v>1240</v>
      </c>
      <c r="F83">
        <v>1240</v>
      </c>
      <c r="G83">
        <v>0</v>
      </c>
      <c r="H83">
        <v>0</v>
      </c>
      <c r="P83">
        <v>2512</v>
      </c>
      <c r="R83">
        <v>0</v>
      </c>
      <c r="S83" s="6" t="str">
        <f>IF(cuenta_balance_creg185[[#This Row],[Porcentaje]]&gt;=5,"MAYOR","")</f>
        <v/>
      </c>
      <c r="T83" s="6" t="str">
        <f>IF(cuenta_balance_creg185[[#This Row],[Porcentaje]]&lt;=-5,"MENOR","")</f>
        <v/>
      </c>
    </row>
    <row r="84" spans="1:20" x14ac:dyDescent="0.2">
      <c r="A84" s="1">
        <v>46211</v>
      </c>
      <c r="B84" s="6" t="s">
        <v>60</v>
      </c>
      <c r="C84" s="6" t="s">
        <v>32</v>
      </c>
      <c r="D84">
        <v>0</v>
      </c>
      <c r="E84">
        <v>1236</v>
      </c>
      <c r="F84">
        <v>1236</v>
      </c>
      <c r="G84">
        <v>0</v>
      </c>
      <c r="H84">
        <v>0</v>
      </c>
      <c r="P84">
        <v>2512</v>
      </c>
      <c r="R84">
        <v>0</v>
      </c>
      <c r="S84" s="6" t="str">
        <f>IF(cuenta_balance_creg185[[#This Row],[Porcentaje]]&gt;=5,"MAYOR","")</f>
        <v/>
      </c>
      <c r="T84" s="6" t="str">
        <f>IF(cuenta_balance_creg185[[#This Row],[Porcentaje]]&lt;=-5,"MENOR","")</f>
        <v/>
      </c>
    </row>
    <row r="85" spans="1:20" x14ac:dyDescent="0.2">
      <c r="A85" s="1">
        <v>46212</v>
      </c>
      <c r="B85" s="6" t="s">
        <v>60</v>
      </c>
      <c r="C85" s="6" t="s">
        <v>32</v>
      </c>
      <c r="D85">
        <v>0</v>
      </c>
      <c r="E85">
        <v>1236</v>
      </c>
      <c r="F85">
        <v>1236</v>
      </c>
      <c r="G85">
        <v>0</v>
      </c>
      <c r="H85">
        <v>0</v>
      </c>
      <c r="P85">
        <v>2517</v>
      </c>
      <c r="R85">
        <v>0</v>
      </c>
      <c r="S85" s="6" t="str">
        <f>IF(cuenta_balance_creg185[[#This Row],[Porcentaje]]&gt;=5,"MAYOR","")</f>
        <v/>
      </c>
      <c r="T85" s="6" t="str">
        <f>IF(cuenta_balance_creg185[[#This Row],[Porcentaje]]&lt;=-5,"MENOR","")</f>
        <v/>
      </c>
    </row>
    <row r="86" spans="1:20" x14ac:dyDescent="0.2">
      <c r="A86" s="1">
        <v>46213</v>
      </c>
      <c r="B86" s="6" t="s">
        <v>60</v>
      </c>
      <c r="C86" s="6" t="s">
        <v>32</v>
      </c>
      <c r="D86">
        <v>0</v>
      </c>
      <c r="E86">
        <v>1236</v>
      </c>
      <c r="F86">
        <v>1236</v>
      </c>
      <c r="G86">
        <v>0</v>
      </c>
      <c r="H86">
        <v>0</v>
      </c>
      <c r="P86">
        <v>2513</v>
      </c>
      <c r="R86">
        <v>0</v>
      </c>
      <c r="S86" s="6" t="str">
        <f>IF(cuenta_balance_creg185[[#This Row],[Porcentaje]]&gt;=5,"MAYOR","")</f>
        <v/>
      </c>
      <c r="T86" s="6" t="str">
        <f>IF(cuenta_balance_creg185[[#This Row],[Porcentaje]]&lt;=-5,"MENOR","")</f>
        <v/>
      </c>
    </row>
    <row r="87" spans="1:20" x14ac:dyDescent="0.2">
      <c r="A87" s="1">
        <v>46214</v>
      </c>
      <c r="B87" s="6" t="s">
        <v>60</v>
      </c>
      <c r="C87" s="6" t="s">
        <v>32</v>
      </c>
      <c r="D87">
        <v>0</v>
      </c>
      <c r="E87">
        <v>1236</v>
      </c>
      <c r="F87">
        <v>1236</v>
      </c>
      <c r="G87">
        <v>0</v>
      </c>
      <c r="H87">
        <v>0</v>
      </c>
      <c r="P87">
        <v>2512</v>
      </c>
      <c r="R87">
        <v>0</v>
      </c>
      <c r="S87" s="6" t="str">
        <f>IF(cuenta_balance_creg185[[#This Row],[Porcentaje]]&gt;=5,"MAYOR","")</f>
        <v/>
      </c>
      <c r="T87" s="6" t="str">
        <f>IF(cuenta_balance_creg185[[#This Row],[Porcentaje]]&lt;=-5,"MENOR","")</f>
        <v/>
      </c>
    </row>
    <row r="88" spans="1:20" x14ac:dyDescent="0.2">
      <c r="A88" s="1">
        <v>46215</v>
      </c>
      <c r="B88" s="6" t="s">
        <v>60</v>
      </c>
      <c r="C88" s="6" t="s">
        <v>32</v>
      </c>
      <c r="D88">
        <v>0</v>
      </c>
      <c r="E88">
        <v>1236</v>
      </c>
      <c r="F88">
        <v>1236</v>
      </c>
      <c r="G88">
        <v>0</v>
      </c>
      <c r="H88">
        <v>0</v>
      </c>
      <c r="P88">
        <v>2517</v>
      </c>
      <c r="R88">
        <v>0</v>
      </c>
      <c r="S88" s="6" t="str">
        <f>IF(cuenta_balance_creg185[[#This Row],[Porcentaje]]&gt;=5,"MAYOR","")</f>
        <v/>
      </c>
      <c r="T88" s="6" t="str">
        <f>IF(cuenta_balance_creg185[[#This Row],[Porcentaje]]&lt;=-5,"MENOR","")</f>
        <v/>
      </c>
    </row>
    <row r="89" spans="1:20" x14ac:dyDescent="0.2">
      <c r="A89" s="1">
        <v>46216</v>
      </c>
      <c r="B89" s="6" t="s">
        <v>60</v>
      </c>
      <c r="C89" s="6" t="s">
        <v>32</v>
      </c>
      <c r="D89">
        <v>0</v>
      </c>
      <c r="E89">
        <v>813</v>
      </c>
      <c r="F89">
        <v>813</v>
      </c>
      <c r="G89">
        <v>0</v>
      </c>
      <c r="H89">
        <v>0</v>
      </c>
      <c r="P89">
        <v>2056</v>
      </c>
      <c r="R89">
        <v>0</v>
      </c>
      <c r="S89" s="6" t="str">
        <f>IF(cuenta_balance_creg185[[#This Row],[Porcentaje]]&gt;=5,"MAYOR","")</f>
        <v/>
      </c>
      <c r="T89" s="6" t="str">
        <f>IF(cuenta_balance_creg185[[#This Row],[Porcentaje]]&lt;=-5,"MENOR","")</f>
        <v/>
      </c>
    </row>
    <row r="90" spans="1:20" x14ac:dyDescent="0.2">
      <c r="A90" s="1">
        <v>46217</v>
      </c>
      <c r="B90" s="6" t="s">
        <v>60</v>
      </c>
      <c r="C90" s="6" t="s">
        <v>32</v>
      </c>
      <c r="D90">
        <v>0</v>
      </c>
      <c r="E90">
        <v>867</v>
      </c>
      <c r="F90">
        <v>867</v>
      </c>
      <c r="G90">
        <v>0</v>
      </c>
      <c r="H90">
        <v>0</v>
      </c>
      <c r="P90">
        <v>2173</v>
      </c>
      <c r="R90">
        <v>0</v>
      </c>
      <c r="S90" s="6" t="str">
        <f>IF(cuenta_balance_creg185[[#This Row],[Porcentaje]]&gt;=5,"MAYOR","")</f>
        <v/>
      </c>
      <c r="T90" s="6" t="str">
        <f>IF(cuenta_balance_creg185[[#This Row],[Porcentaje]]&lt;=-5,"MENOR","")</f>
        <v/>
      </c>
    </row>
    <row r="91" spans="1:20" x14ac:dyDescent="0.2">
      <c r="A91" s="1">
        <v>46218</v>
      </c>
      <c r="B91" s="6" t="s">
        <v>60</v>
      </c>
      <c r="C91" s="6" t="s">
        <v>32</v>
      </c>
      <c r="D91">
        <v>0</v>
      </c>
      <c r="E91">
        <v>782</v>
      </c>
      <c r="F91">
        <v>782</v>
      </c>
      <c r="G91">
        <v>0</v>
      </c>
      <c r="H91">
        <v>0</v>
      </c>
      <c r="P91">
        <v>2059</v>
      </c>
      <c r="R91">
        <v>0</v>
      </c>
      <c r="S91" s="6" t="str">
        <f>IF(cuenta_balance_creg185[[#This Row],[Porcentaje]]&gt;=5,"MAYOR","")</f>
        <v/>
      </c>
      <c r="T91" s="6" t="str">
        <f>IF(cuenta_balance_creg185[[#This Row],[Porcentaje]]&lt;=-5,"MENOR","")</f>
        <v/>
      </c>
    </row>
    <row r="92" spans="1:20" x14ac:dyDescent="0.2">
      <c r="A92" s="1">
        <v>46204</v>
      </c>
      <c r="B92" s="6" t="s">
        <v>11</v>
      </c>
      <c r="C92" s="6" t="s">
        <v>32</v>
      </c>
      <c r="D92">
        <v>-704.44743000000005</v>
      </c>
      <c r="E92">
        <v>102643</v>
      </c>
      <c r="F92">
        <v>100993.66065999999</v>
      </c>
      <c r="G92">
        <v>1649.33934</v>
      </c>
      <c r="H92">
        <v>944.89191000000005</v>
      </c>
      <c r="P92">
        <v>80000</v>
      </c>
      <c r="R92">
        <v>1.1811</v>
      </c>
      <c r="S92" s="6" t="str">
        <f>IF(cuenta_balance_creg185[[#This Row],[Porcentaje]]&gt;=5,"MAYOR","")</f>
        <v/>
      </c>
      <c r="T92" s="6" t="str">
        <f>IF(cuenta_balance_creg185[[#This Row],[Porcentaje]]&lt;=-5,"MENOR","")</f>
        <v/>
      </c>
    </row>
    <row r="93" spans="1:20" x14ac:dyDescent="0.2">
      <c r="A93" s="1">
        <v>46205</v>
      </c>
      <c r="B93" s="6" t="s">
        <v>11</v>
      </c>
      <c r="C93" s="6" t="s">
        <v>32</v>
      </c>
      <c r="D93">
        <v>944.89191000000005</v>
      </c>
      <c r="E93">
        <v>103103</v>
      </c>
      <c r="F93">
        <v>100781.4083</v>
      </c>
      <c r="G93">
        <v>2321.5916999999999</v>
      </c>
      <c r="H93">
        <v>3266.4836100000002</v>
      </c>
      <c r="P93">
        <v>80009</v>
      </c>
      <c r="R93">
        <v>4.0826000000000002</v>
      </c>
      <c r="S93" s="6" t="str">
        <f>IF(cuenta_balance_creg185[[#This Row],[Porcentaje]]&gt;=5,"MAYOR","")</f>
        <v/>
      </c>
      <c r="T93" s="6" t="str">
        <f>IF(cuenta_balance_creg185[[#This Row],[Porcentaje]]&lt;=-5,"MENOR","")</f>
        <v/>
      </c>
    </row>
    <row r="94" spans="1:20" x14ac:dyDescent="0.2">
      <c r="A94" s="1">
        <v>46206</v>
      </c>
      <c r="B94" s="6" t="s">
        <v>11</v>
      </c>
      <c r="C94" s="6" t="s">
        <v>32</v>
      </c>
      <c r="D94">
        <v>3266.4836100000002</v>
      </c>
      <c r="E94">
        <v>104250</v>
      </c>
      <c r="F94">
        <v>106513.18479</v>
      </c>
      <c r="G94">
        <v>-2263.1847899999998</v>
      </c>
      <c r="H94">
        <v>1003.29882</v>
      </c>
      <c r="P94">
        <v>80032</v>
      </c>
      <c r="R94">
        <v>1.2536</v>
      </c>
      <c r="S94" s="6" t="str">
        <f>IF(cuenta_balance_creg185[[#This Row],[Porcentaje]]&gt;=5,"MAYOR","")</f>
        <v/>
      </c>
      <c r="T94" s="6" t="str">
        <f>IF(cuenta_balance_creg185[[#This Row],[Porcentaje]]&lt;=-5,"MENOR","")</f>
        <v/>
      </c>
    </row>
    <row r="95" spans="1:20" x14ac:dyDescent="0.2">
      <c r="A95" s="1">
        <v>46207</v>
      </c>
      <c r="B95" s="6" t="s">
        <v>11</v>
      </c>
      <c r="C95" s="6" t="s">
        <v>32</v>
      </c>
      <c r="D95">
        <v>1003.29882</v>
      </c>
      <c r="E95">
        <v>99877</v>
      </c>
      <c r="F95">
        <v>107879.56513</v>
      </c>
      <c r="G95">
        <v>-8002.56513</v>
      </c>
      <c r="H95">
        <v>-6999.26631</v>
      </c>
      <c r="P95">
        <v>79997</v>
      </c>
      <c r="R95">
        <v>-8.7493999999999996</v>
      </c>
      <c r="S95" s="6" t="str">
        <f>IF(cuenta_balance_creg185[[#This Row],[Porcentaje]]&gt;=5,"MAYOR","")</f>
        <v/>
      </c>
      <c r="T95" s="6" t="str">
        <f>IF(cuenta_balance_creg185[[#This Row],[Porcentaje]]&lt;=-5,"MENOR","")</f>
        <v>MENOR</v>
      </c>
    </row>
    <row r="96" spans="1:20" x14ac:dyDescent="0.2">
      <c r="A96" s="1">
        <v>46208</v>
      </c>
      <c r="B96" s="6" t="s">
        <v>11</v>
      </c>
      <c r="C96" s="6" t="s">
        <v>32</v>
      </c>
      <c r="D96">
        <v>-6999.26631</v>
      </c>
      <c r="E96">
        <v>101090</v>
      </c>
      <c r="F96">
        <v>100502.8701</v>
      </c>
      <c r="G96">
        <v>587.12990000000002</v>
      </c>
      <c r="H96">
        <v>-174.13641000000001</v>
      </c>
      <c r="J96">
        <v>6238</v>
      </c>
      <c r="M96">
        <v>0</v>
      </c>
      <c r="N96">
        <v>0</v>
      </c>
      <c r="O96">
        <v>0</v>
      </c>
      <c r="P96">
        <v>80012</v>
      </c>
      <c r="R96">
        <v>-0.21759999999999999</v>
      </c>
      <c r="S96" s="6" t="str">
        <f>IF(cuenta_balance_creg185[[#This Row],[Porcentaje]]&gt;=5,"MAYOR","")</f>
        <v/>
      </c>
      <c r="T96" s="6" t="str">
        <f>IF(cuenta_balance_creg185[[#This Row],[Porcentaje]]&lt;=-5,"MENOR","")</f>
        <v/>
      </c>
    </row>
    <row r="97" spans="1:20" x14ac:dyDescent="0.2">
      <c r="A97" s="1">
        <v>46209</v>
      </c>
      <c r="B97" s="6" t="s">
        <v>11</v>
      </c>
      <c r="C97" s="6" t="s">
        <v>32</v>
      </c>
      <c r="D97">
        <v>-174.13641000000001</v>
      </c>
      <c r="E97">
        <v>97012</v>
      </c>
      <c r="F97">
        <v>95673.187909999993</v>
      </c>
      <c r="G97">
        <v>1338.8120899999999</v>
      </c>
      <c r="H97">
        <v>1164.6756800000001</v>
      </c>
      <c r="P97">
        <v>79963</v>
      </c>
      <c r="R97">
        <v>1.4564999999999999</v>
      </c>
      <c r="S97" s="6" t="str">
        <f>IF(cuenta_balance_creg185[[#This Row],[Porcentaje]]&gt;=5,"MAYOR","")</f>
        <v/>
      </c>
      <c r="T97" s="6" t="str">
        <f>IF(cuenta_balance_creg185[[#This Row],[Porcentaje]]&lt;=-5,"MENOR","")</f>
        <v/>
      </c>
    </row>
    <row r="98" spans="1:20" x14ac:dyDescent="0.2">
      <c r="A98" s="1">
        <v>46210</v>
      </c>
      <c r="B98" s="6" t="s">
        <v>11</v>
      </c>
      <c r="C98" s="6" t="s">
        <v>32</v>
      </c>
      <c r="D98">
        <v>1164.6756800000001</v>
      </c>
      <c r="E98">
        <v>95598</v>
      </c>
      <c r="F98">
        <v>94841.07776</v>
      </c>
      <c r="G98">
        <v>756.92223999999999</v>
      </c>
      <c r="H98">
        <v>1921.5979199999999</v>
      </c>
      <c r="P98">
        <v>80071</v>
      </c>
      <c r="R98">
        <v>2.3997999999999999</v>
      </c>
      <c r="S98" s="6" t="str">
        <f>IF(cuenta_balance_creg185[[#This Row],[Porcentaje]]&gt;=5,"MAYOR","")</f>
        <v/>
      </c>
      <c r="T98" s="6" t="str">
        <f>IF(cuenta_balance_creg185[[#This Row],[Porcentaje]]&lt;=-5,"MENOR","")</f>
        <v/>
      </c>
    </row>
    <row r="99" spans="1:20" x14ac:dyDescent="0.2">
      <c r="A99" s="1">
        <v>46211</v>
      </c>
      <c r="B99" s="6" t="s">
        <v>11</v>
      </c>
      <c r="C99" s="6" t="s">
        <v>32</v>
      </c>
      <c r="D99">
        <v>1921.5979199999999</v>
      </c>
      <c r="E99">
        <v>102508</v>
      </c>
      <c r="F99">
        <v>98885.021120000005</v>
      </c>
      <c r="G99">
        <v>3622.9788800000001</v>
      </c>
      <c r="H99">
        <v>5544.5767999999998</v>
      </c>
      <c r="P99">
        <v>80067</v>
      </c>
      <c r="R99">
        <v>6.9249000000000001</v>
      </c>
      <c r="S99" s="6" t="str">
        <f>IF(cuenta_balance_creg185[[#This Row],[Porcentaje]]&gt;=5,"MAYOR","")</f>
        <v>MAYOR</v>
      </c>
      <c r="T99" s="6" t="str">
        <f>IF(cuenta_balance_creg185[[#This Row],[Porcentaje]]&lt;=-5,"MENOR","")</f>
        <v/>
      </c>
    </row>
    <row r="100" spans="1:20" x14ac:dyDescent="0.2">
      <c r="A100" s="1">
        <v>46212</v>
      </c>
      <c r="B100" s="6" t="s">
        <v>11</v>
      </c>
      <c r="C100" s="6" t="s">
        <v>32</v>
      </c>
      <c r="D100">
        <v>5544.5767999999998</v>
      </c>
      <c r="E100">
        <v>99989</v>
      </c>
      <c r="F100">
        <v>98526.145040000003</v>
      </c>
      <c r="G100">
        <v>1462.8549599999999</v>
      </c>
      <c r="H100">
        <v>6271.7717599999996</v>
      </c>
      <c r="L100">
        <v>-735.66</v>
      </c>
      <c r="M100">
        <v>0</v>
      </c>
      <c r="N100">
        <v>0</v>
      </c>
      <c r="O100">
        <v>0</v>
      </c>
      <c r="P100">
        <v>80097</v>
      </c>
      <c r="R100">
        <v>7.8301999999999996</v>
      </c>
      <c r="S100" s="6" t="str">
        <f>IF(cuenta_balance_creg185[[#This Row],[Porcentaje]]&gt;=5,"MAYOR","")</f>
        <v>MAYOR</v>
      </c>
      <c r="T100" s="6" t="str">
        <f>IF(cuenta_balance_creg185[[#This Row],[Porcentaje]]&lt;=-5,"MENOR","")</f>
        <v/>
      </c>
    </row>
    <row r="101" spans="1:20" x14ac:dyDescent="0.2">
      <c r="A101" s="1">
        <v>46213</v>
      </c>
      <c r="B101" s="6" t="s">
        <v>11</v>
      </c>
      <c r="C101" s="6" t="s">
        <v>32</v>
      </c>
      <c r="D101">
        <v>6271.7717599999996</v>
      </c>
      <c r="E101">
        <v>99630</v>
      </c>
      <c r="F101">
        <v>99052.649659999995</v>
      </c>
      <c r="G101">
        <v>577.35033999999996</v>
      </c>
      <c r="H101">
        <v>2888.98731</v>
      </c>
      <c r="L101">
        <v>-3960.1347900000001</v>
      </c>
      <c r="M101">
        <v>0</v>
      </c>
      <c r="N101">
        <v>0</v>
      </c>
      <c r="O101">
        <v>0</v>
      </c>
      <c r="P101">
        <v>80083</v>
      </c>
      <c r="R101">
        <v>3.6074000000000002</v>
      </c>
      <c r="S101" s="6" t="str">
        <f>IF(cuenta_balance_creg185[[#This Row],[Porcentaje]]&gt;=5,"MAYOR","")</f>
        <v/>
      </c>
      <c r="T101" s="6" t="str">
        <f>IF(cuenta_balance_creg185[[#This Row],[Porcentaje]]&lt;=-5,"MENOR","")</f>
        <v/>
      </c>
    </row>
    <row r="102" spans="1:20" x14ac:dyDescent="0.2">
      <c r="A102" s="1">
        <v>46214</v>
      </c>
      <c r="B102" s="6" t="s">
        <v>11</v>
      </c>
      <c r="C102" s="6" t="s">
        <v>32</v>
      </c>
      <c r="D102">
        <v>2888.98731</v>
      </c>
      <c r="E102">
        <v>105635</v>
      </c>
      <c r="F102">
        <v>102047.79151</v>
      </c>
      <c r="G102">
        <v>3587.20849</v>
      </c>
      <c r="H102">
        <v>2516.0610099999999</v>
      </c>
      <c r="L102">
        <v>-3960.1347900000001</v>
      </c>
      <c r="M102">
        <v>0</v>
      </c>
      <c r="N102">
        <v>0</v>
      </c>
      <c r="O102">
        <v>0</v>
      </c>
      <c r="P102">
        <v>80041</v>
      </c>
      <c r="R102">
        <v>3.1434000000000002</v>
      </c>
      <c r="S102" s="6" t="str">
        <f>IF(cuenta_balance_creg185[[#This Row],[Porcentaje]]&gt;=5,"MAYOR","")</f>
        <v/>
      </c>
      <c r="T102" s="6" t="str">
        <f>IF(cuenta_balance_creg185[[#This Row],[Porcentaje]]&lt;=-5,"MENOR","")</f>
        <v/>
      </c>
    </row>
    <row r="103" spans="1:20" x14ac:dyDescent="0.2">
      <c r="A103" s="1">
        <v>46215</v>
      </c>
      <c r="B103" s="6" t="s">
        <v>11</v>
      </c>
      <c r="C103" s="6" t="s">
        <v>32</v>
      </c>
      <c r="D103">
        <v>2516.0610099999999</v>
      </c>
      <c r="E103">
        <v>102225</v>
      </c>
      <c r="F103">
        <v>99983.634349999993</v>
      </c>
      <c r="G103">
        <v>2241.3656500000002</v>
      </c>
      <c r="H103">
        <v>1032.8546899999999</v>
      </c>
      <c r="L103">
        <v>-3724.57197</v>
      </c>
      <c r="M103">
        <v>0</v>
      </c>
      <c r="N103">
        <v>0</v>
      </c>
      <c r="O103">
        <v>0</v>
      </c>
      <c r="P103">
        <v>87561</v>
      </c>
      <c r="R103">
        <v>1.1795</v>
      </c>
      <c r="S103" s="6" t="str">
        <f>IF(cuenta_balance_creg185[[#This Row],[Porcentaje]]&gt;=5,"MAYOR","")</f>
        <v/>
      </c>
      <c r="T103" s="6" t="str">
        <f>IF(cuenta_balance_creg185[[#This Row],[Porcentaje]]&lt;=-5,"MENOR","")</f>
        <v/>
      </c>
    </row>
    <row r="104" spans="1:20" x14ac:dyDescent="0.2">
      <c r="A104" s="1">
        <v>46216</v>
      </c>
      <c r="B104" s="6" t="s">
        <v>11</v>
      </c>
      <c r="C104" s="6" t="s">
        <v>32</v>
      </c>
      <c r="D104">
        <v>1032.8546899999999</v>
      </c>
      <c r="E104">
        <v>99090</v>
      </c>
      <c r="F104">
        <v>91484.712039999999</v>
      </c>
      <c r="G104">
        <v>7605.2879599999997</v>
      </c>
      <c r="H104">
        <v>8638.1426499999998</v>
      </c>
      <c r="P104">
        <v>80031</v>
      </c>
      <c r="R104">
        <v>10.7934</v>
      </c>
      <c r="S104" s="6" t="str">
        <f>IF(cuenta_balance_creg185[[#This Row],[Porcentaje]]&gt;=5,"MAYOR","")</f>
        <v>MAYOR</v>
      </c>
      <c r="T104" s="6" t="str">
        <f>IF(cuenta_balance_creg185[[#This Row],[Porcentaje]]&lt;=-5,"MENOR","")</f>
        <v/>
      </c>
    </row>
    <row r="105" spans="1:20" x14ac:dyDescent="0.2">
      <c r="A105" s="1">
        <v>46217</v>
      </c>
      <c r="B105" s="6" t="s">
        <v>11</v>
      </c>
      <c r="C105" s="6" t="s">
        <v>32</v>
      </c>
      <c r="D105">
        <v>8638.1426499999998</v>
      </c>
      <c r="E105">
        <v>98102</v>
      </c>
      <c r="F105">
        <v>94962.491599999994</v>
      </c>
      <c r="G105">
        <v>3139.5084000000002</v>
      </c>
      <c r="H105">
        <v>11777.65105</v>
      </c>
      <c r="P105">
        <v>80055</v>
      </c>
      <c r="R105">
        <v>14.7119</v>
      </c>
      <c r="S105" s="6" t="str">
        <f>IF(cuenta_balance_creg185[[#This Row],[Porcentaje]]&gt;=5,"MAYOR","")</f>
        <v>MAYOR</v>
      </c>
      <c r="T105" s="6" t="str">
        <f>IF(cuenta_balance_creg185[[#This Row],[Porcentaje]]&lt;=-5,"MENOR","")</f>
        <v/>
      </c>
    </row>
    <row r="106" spans="1:20" x14ac:dyDescent="0.2">
      <c r="A106" s="1">
        <v>46218</v>
      </c>
      <c r="B106" s="6" t="s">
        <v>11</v>
      </c>
      <c r="C106" s="6" t="s">
        <v>32</v>
      </c>
      <c r="D106">
        <v>11777.65105</v>
      </c>
      <c r="E106">
        <v>93862</v>
      </c>
      <c r="F106">
        <v>95740.924069999994</v>
      </c>
      <c r="G106">
        <v>-1878.92407</v>
      </c>
      <c r="H106">
        <v>9898.7269799999995</v>
      </c>
      <c r="P106">
        <v>80096</v>
      </c>
      <c r="R106">
        <v>12.358499999999999</v>
      </c>
      <c r="S106" s="6" t="str">
        <f>IF(cuenta_balance_creg185[[#This Row],[Porcentaje]]&gt;=5,"MAYOR","")</f>
        <v>MAYOR</v>
      </c>
      <c r="T106" s="6" t="str">
        <f>IF(cuenta_balance_creg185[[#This Row],[Porcentaje]]&lt;=-5,"MENOR","")</f>
        <v/>
      </c>
    </row>
    <row r="107" spans="1:20" x14ac:dyDescent="0.2">
      <c r="A107" s="1">
        <v>46204</v>
      </c>
      <c r="B107" s="6" t="s">
        <v>10</v>
      </c>
      <c r="C107" s="6" t="s">
        <v>32</v>
      </c>
      <c r="D107">
        <v>171.87487999999999</v>
      </c>
      <c r="E107">
        <v>24489</v>
      </c>
      <c r="F107">
        <v>23350.86608</v>
      </c>
      <c r="G107">
        <v>1138.13392</v>
      </c>
      <c r="H107">
        <v>1310.0088000000001</v>
      </c>
      <c r="P107">
        <v>62889</v>
      </c>
      <c r="R107">
        <v>2.0830000000000002</v>
      </c>
      <c r="S107" s="6" t="str">
        <f>IF(cuenta_balance_creg185[[#This Row],[Porcentaje]]&gt;=5,"MAYOR","")</f>
        <v/>
      </c>
      <c r="T107" s="6" t="str">
        <f>IF(cuenta_balance_creg185[[#This Row],[Porcentaje]]&lt;=-5,"MENOR","")</f>
        <v/>
      </c>
    </row>
    <row r="108" spans="1:20" x14ac:dyDescent="0.2">
      <c r="A108" s="1">
        <v>46205</v>
      </c>
      <c r="B108" s="6" t="s">
        <v>10</v>
      </c>
      <c r="C108" s="6" t="s">
        <v>32</v>
      </c>
      <c r="D108">
        <v>1310.0088000000001</v>
      </c>
      <c r="E108">
        <v>24489</v>
      </c>
      <c r="F108">
        <v>23429.707709999999</v>
      </c>
      <c r="G108">
        <v>1059.2922900000001</v>
      </c>
      <c r="H108">
        <v>2369.3010899999999</v>
      </c>
      <c r="P108">
        <v>62897</v>
      </c>
      <c r="R108">
        <v>3.7669000000000001</v>
      </c>
      <c r="S108" s="6" t="str">
        <f>IF(cuenta_balance_creg185[[#This Row],[Porcentaje]]&gt;=5,"MAYOR","")</f>
        <v/>
      </c>
      <c r="T108" s="6" t="str">
        <f>IF(cuenta_balance_creg185[[#This Row],[Porcentaje]]&lt;=-5,"MENOR","")</f>
        <v/>
      </c>
    </row>
    <row r="109" spans="1:20" x14ac:dyDescent="0.2">
      <c r="A109" s="1">
        <v>46206</v>
      </c>
      <c r="B109" s="6" t="s">
        <v>10</v>
      </c>
      <c r="C109" s="6" t="s">
        <v>32</v>
      </c>
      <c r="D109">
        <v>2369.3010899999999</v>
      </c>
      <c r="E109">
        <v>24489</v>
      </c>
      <c r="F109">
        <v>23519.381880000001</v>
      </c>
      <c r="G109">
        <v>969.61811999999998</v>
      </c>
      <c r="H109">
        <v>3338.91921</v>
      </c>
      <c r="P109">
        <v>62916</v>
      </c>
      <c r="R109">
        <v>5.3068999999999997</v>
      </c>
      <c r="S109" s="6" t="str">
        <f>IF(cuenta_balance_creg185[[#This Row],[Porcentaje]]&gt;=5,"MAYOR","")</f>
        <v>MAYOR</v>
      </c>
      <c r="T109" s="6" t="str">
        <f>IF(cuenta_balance_creg185[[#This Row],[Porcentaje]]&lt;=-5,"MENOR","")</f>
        <v/>
      </c>
    </row>
    <row r="110" spans="1:20" x14ac:dyDescent="0.2">
      <c r="A110" s="1">
        <v>46207</v>
      </c>
      <c r="B110" s="6" t="s">
        <v>10</v>
      </c>
      <c r="C110" s="6" t="s">
        <v>32</v>
      </c>
      <c r="D110">
        <v>3338.91921</v>
      </c>
      <c r="E110">
        <v>20189</v>
      </c>
      <c r="F110">
        <v>23101.152020000001</v>
      </c>
      <c r="G110">
        <v>-2912.15202</v>
      </c>
      <c r="H110">
        <v>426.76719000000003</v>
      </c>
      <c r="P110">
        <v>62872</v>
      </c>
      <c r="R110">
        <v>0.67869999999999997</v>
      </c>
      <c r="S110" s="6" t="str">
        <f>IF(cuenta_balance_creg185[[#This Row],[Porcentaje]]&gt;=5,"MAYOR","")</f>
        <v/>
      </c>
      <c r="T110" s="6" t="str">
        <f>IF(cuenta_balance_creg185[[#This Row],[Porcentaje]]&lt;=-5,"MENOR","")</f>
        <v/>
      </c>
    </row>
    <row r="111" spans="1:20" x14ac:dyDescent="0.2">
      <c r="A111" s="1">
        <v>46208</v>
      </c>
      <c r="B111" s="6" t="s">
        <v>10</v>
      </c>
      <c r="C111" s="6" t="s">
        <v>32</v>
      </c>
      <c r="D111">
        <v>426.76719000000003</v>
      </c>
      <c r="E111">
        <v>21189</v>
      </c>
      <c r="F111">
        <v>20078.967140000001</v>
      </c>
      <c r="G111">
        <v>1110.03286</v>
      </c>
      <c r="H111">
        <v>1536.8000500000001</v>
      </c>
      <c r="P111">
        <v>62874</v>
      </c>
      <c r="R111">
        <v>2.4441999999999999</v>
      </c>
      <c r="S111" s="6" t="str">
        <f>IF(cuenta_balance_creg185[[#This Row],[Porcentaje]]&gt;=5,"MAYOR","")</f>
        <v/>
      </c>
      <c r="T111" s="6" t="str">
        <f>IF(cuenta_balance_creg185[[#This Row],[Porcentaje]]&lt;=-5,"MENOR","")</f>
        <v/>
      </c>
    </row>
    <row r="112" spans="1:20" x14ac:dyDescent="0.2">
      <c r="A112" s="1">
        <v>46209</v>
      </c>
      <c r="B112" s="6" t="s">
        <v>10</v>
      </c>
      <c r="C112" s="6" t="s">
        <v>32</v>
      </c>
      <c r="D112">
        <v>1536.8000500000001</v>
      </c>
      <c r="E112">
        <v>21489</v>
      </c>
      <c r="F112">
        <v>23166.402259999999</v>
      </c>
      <c r="G112">
        <v>-1677.4022600000001</v>
      </c>
      <c r="H112">
        <v>-140.60221000000001</v>
      </c>
      <c r="P112">
        <v>62836</v>
      </c>
      <c r="R112">
        <v>-0.22370000000000001</v>
      </c>
      <c r="S112" s="6" t="str">
        <f>IF(cuenta_balance_creg185[[#This Row],[Porcentaje]]&gt;=5,"MAYOR","")</f>
        <v/>
      </c>
      <c r="T112" s="6" t="str">
        <f>IF(cuenta_balance_creg185[[#This Row],[Porcentaje]]&lt;=-5,"MENOR","")</f>
        <v/>
      </c>
    </row>
    <row r="113" spans="1:20" x14ac:dyDescent="0.2">
      <c r="A113" s="1">
        <v>46210</v>
      </c>
      <c r="B113" s="6" t="s">
        <v>10</v>
      </c>
      <c r="C113" s="6" t="s">
        <v>32</v>
      </c>
      <c r="D113">
        <v>-140.60221000000001</v>
      </c>
      <c r="E113">
        <v>21489</v>
      </c>
      <c r="F113">
        <v>21340.21573</v>
      </c>
      <c r="G113">
        <v>148.78426999999999</v>
      </c>
      <c r="H113">
        <v>8.1820599999999999</v>
      </c>
      <c r="P113">
        <v>62924</v>
      </c>
      <c r="R113">
        <v>1.2999999999999999E-2</v>
      </c>
      <c r="S113" s="6" t="str">
        <f>IF(cuenta_balance_creg185[[#This Row],[Porcentaje]]&gt;=5,"MAYOR","")</f>
        <v/>
      </c>
      <c r="T113" s="6" t="str">
        <f>IF(cuenta_balance_creg185[[#This Row],[Porcentaje]]&lt;=-5,"MENOR","")</f>
        <v/>
      </c>
    </row>
    <row r="114" spans="1:20" x14ac:dyDescent="0.2">
      <c r="A114" s="1">
        <v>46211</v>
      </c>
      <c r="B114" s="6" t="s">
        <v>10</v>
      </c>
      <c r="C114" s="6" t="s">
        <v>32</v>
      </c>
      <c r="D114">
        <v>8.1820599999999999</v>
      </c>
      <c r="E114">
        <v>24489</v>
      </c>
      <c r="F114">
        <v>23181.34621</v>
      </c>
      <c r="G114">
        <v>1307.6537900000001</v>
      </c>
      <c r="H114">
        <v>1315.8358499999999</v>
      </c>
      <c r="P114">
        <v>62913</v>
      </c>
      <c r="R114">
        <v>2.0914999999999999</v>
      </c>
      <c r="S114" s="6" t="str">
        <f>IF(cuenta_balance_creg185[[#This Row],[Porcentaje]]&gt;=5,"MAYOR","")</f>
        <v/>
      </c>
      <c r="T114" s="6" t="str">
        <f>IF(cuenta_balance_creg185[[#This Row],[Porcentaje]]&lt;=-5,"MENOR","")</f>
        <v/>
      </c>
    </row>
    <row r="115" spans="1:20" x14ac:dyDescent="0.2">
      <c r="A115" s="1">
        <v>46212</v>
      </c>
      <c r="B115" s="6" t="s">
        <v>10</v>
      </c>
      <c r="C115" s="6" t="s">
        <v>32</v>
      </c>
      <c r="D115">
        <v>1315.8358499999999</v>
      </c>
      <c r="E115">
        <v>21489</v>
      </c>
      <c r="F115">
        <v>23353.930990000001</v>
      </c>
      <c r="G115">
        <v>-1864.9309900000001</v>
      </c>
      <c r="H115">
        <v>-549.09514000000001</v>
      </c>
      <c r="P115">
        <v>62933</v>
      </c>
      <c r="R115">
        <v>-0.87250000000000005</v>
      </c>
      <c r="S115" s="6" t="str">
        <f>IF(cuenta_balance_creg185[[#This Row],[Porcentaje]]&gt;=5,"MAYOR","")</f>
        <v/>
      </c>
      <c r="T115" s="6" t="str">
        <f>IF(cuenta_balance_creg185[[#This Row],[Porcentaje]]&lt;=-5,"MENOR","")</f>
        <v/>
      </c>
    </row>
    <row r="116" spans="1:20" x14ac:dyDescent="0.2">
      <c r="A116" s="1">
        <v>46213</v>
      </c>
      <c r="B116" s="6" t="s">
        <v>10</v>
      </c>
      <c r="C116" s="6" t="s">
        <v>32</v>
      </c>
      <c r="D116">
        <v>-549.09514000000001</v>
      </c>
      <c r="E116">
        <v>21489</v>
      </c>
      <c r="F116">
        <v>22242.75906</v>
      </c>
      <c r="G116">
        <v>-753.75905999999998</v>
      </c>
      <c r="H116">
        <v>-1302.8542</v>
      </c>
      <c r="P116">
        <v>62928</v>
      </c>
      <c r="R116">
        <v>-2.0703</v>
      </c>
      <c r="S116" s="6" t="str">
        <f>IF(cuenta_balance_creg185[[#This Row],[Porcentaje]]&gt;=5,"MAYOR","")</f>
        <v/>
      </c>
      <c r="T116" s="6" t="str">
        <f>IF(cuenta_balance_creg185[[#This Row],[Porcentaje]]&lt;=-5,"MENOR","")</f>
        <v/>
      </c>
    </row>
    <row r="117" spans="1:20" x14ac:dyDescent="0.2">
      <c r="A117" s="1">
        <v>46214</v>
      </c>
      <c r="B117" s="6" t="s">
        <v>10</v>
      </c>
      <c r="C117" s="6" t="s">
        <v>32</v>
      </c>
      <c r="D117">
        <v>-1302.8542</v>
      </c>
      <c r="E117">
        <v>21489</v>
      </c>
      <c r="F117">
        <v>21453.980339999998</v>
      </c>
      <c r="G117">
        <v>35.019660000000002</v>
      </c>
      <c r="H117">
        <v>-1267.8345400000001</v>
      </c>
      <c r="P117">
        <v>62895</v>
      </c>
      <c r="R117">
        <v>-2.0156999999999998</v>
      </c>
      <c r="S117" s="6" t="str">
        <f>IF(cuenta_balance_creg185[[#This Row],[Porcentaje]]&gt;=5,"MAYOR","")</f>
        <v/>
      </c>
      <c r="T117" s="6" t="str">
        <f>IF(cuenta_balance_creg185[[#This Row],[Porcentaje]]&lt;=-5,"MENOR","")</f>
        <v/>
      </c>
    </row>
    <row r="118" spans="1:20" x14ac:dyDescent="0.2">
      <c r="A118" s="1">
        <v>46215</v>
      </c>
      <c r="B118" s="6" t="s">
        <v>10</v>
      </c>
      <c r="C118" s="6" t="s">
        <v>32</v>
      </c>
      <c r="D118">
        <v>-1267.8345400000001</v>
      </c>
      <c r="E118">
        <v>24489</v>
      </c>
      <c r="F118">
        <v>20238.516749999999</v>
      </c>
      <c r="G118">
        <v>4250.4832500000002</v>
      </c>
      <c r="H118">
        <v>2982.6487099999999</v>
      </c>
      <c r="P118">
        <v>62927</v>
      </c>
      <c r="R118">
        <v>4.7397999999999998</v>
      </c>
      <c r="S118" s="6" t="str">
        <f>IF(cuenta_balance_creg185[[#This Row],[Porcentaje]]&gt;=5,"MAYOR","")</f>
        <v/>
      </c>
      <c r="T118" s="6" t="str">
        <f>IF(cuenta_balance_creg185[[#This Row],[Porcentaje]]&lt;=-5,"MENOR","")</f>
        <v/>
      </c>
    </row>
    <row r="119" spans="1:20" x14ac:dyDescent="0.2">
      <c r="A119" s="1">
        <v>46216</v>
      </c>
      <c r="B119" s="6" t="s">
        <v>10</v>
      </c>
      <c r="C119" s="6" t="s">
        <v>32</v>
      </c>
      <c r="D119">
        <v>2982.6487099999999</v>
      </c>
      <c r="E119">
        <v>24489</v>
      </c>
      <c r="F119">
        <v>21275.36951</v>
      </c>
      <c r="G119">
        <v>3213.63049</v>
      </c>
      <c r="H119">
        <v>6196.2791999999999</v>
      </c>
      <c r="P119">
        <v>62884</v>
      </c>
      <c r="R119">
        <v>9.8535000000000004</v>
      </c>
      <c r="S119" s="6" t="str">
        <f>IF(cuenta_balance_creg185[[#This Row],[Porcentaje]]&gt;=5,"MAYOR","")</f>
        <v>MAYOR</v>
      </c>
      <c r="T119" s="6" t="str">
        <f>IF(cuenta_balance_creg185[[#This Row],[Porcentaje]]&lt;=-5,"MENOR","")</f>
        <v/>
      </c>
    </row>
    <row r="120" spans="1:20" x14ac:dyDescent="0.2">
      <c r="A120" s="1">
        <v>46217</v>
      </c>
      <c r="B120" s="6" t="s">
        <v>10</v>
      </c>
      <c r="C120" s="6" t="s">
        <v>32</v>
      </c>
      <c r="D120">
        <v>6196.2791999999999</v>
      </c>
      <c r="E120">
        <v>21711</v>
      </c>
      <c r="F120">
        <v>23537.93404</v>
      </c>
      <c r="G120">
        <v>-1826.9340400000001</v>
      </c>
      <c r="H120">
        <v>4369.3451599999999</v>
      </c>
      <c r="P120">
        <v>62897</v>
      </c>
      <c r="R120">
        <v>6.9467999999999996</v>
      </c>
      <c r="S120" s="6" t="str">
        <f>IF(cuenta_balance_creg185[[#This Row],[Porcentaje]]&gt;=5,"MAYOR","")</f>
        <v>MAYOR</v>
      </c>
      <c r="T120" s="6" t="str">
        <f>IF(cuenta_balance_creg185[[#This Row],[Porcentaje]]&lt;=-5,"MENOR","")</f>
        <v/>
      </c>
    </row>
    <row r="121" spans="1:20" x14ac:dyDescent="0.2">
      <c r="A121" s="1">
        <v>46218</v>
      </c>
      <c r="B121" s="6" t="s">
        <v>10</v>
      </c>
      <c r="C121" s="6" t="s">
        <v>32</v>
      </c>
      <c r="D121">
        <v>4369.3451599999999</v>
      </c>
      <c r="E121">
        <v>20389</v>
      </c>
      <c r="F121">
        <v>23589.257099999999</v>
      </c>
      <c r="G121">
        <v>-3200.2570999999998</v>
      </c>
      <c r="H121">
        <v>1169.08806</v>
      </c>
      <c r="P121">
        <v>62926</v>
      </c>
      <c r="R121">
        <v>1.8577999999999999</v>
      </c>
      <c r="S121" s="6" t="str">
        <f>IF(cuenta_balance_creg185[[#This Row],[Porcentaje]]&gt;=5,"MAYOR","")</f>
        <v/>
      </c>
      <c r="T121" s="6" t="str">
        <f>IF(cuenta_balance_creg185[[#This Row],[Porcentaje]]&lt;=-5,"MENOR","")</f>
        <v/>
      </c>
    </row>
    <row r="122" spans="1:20" x14ac:dyDescent="0.2">
      <c r="A122" s="1">
        <v>46204</v>
      </c>
      <c r="B122" s="6" t="s">
        <v>36</v>
      </c>
      <c r="C122" s="6" t="s">
        <v>32</v>
      </c>
      <c r="D122">
        <v>0</v>
      </c>
      <c r="E122">
        <v>545</v>
      </c>
      <c r="F122">
        <v>545</v>
      </c>
      <c r="G122">
        <v>0</v>
      </c>
      <c r="H122">
        <v>0</v>
      </c>
      <c r="M122">
        <v>0</v>
      </c>
      <c r="N122">
        <v>0</v>
      </c>
      <c r="O122">
        <v>0</v>
      </c>
      <c r="P122">
        <v>568</v>
      </c>
      <c r="R122">
        <v>0</v>
      </c>
      <c r="S122" s="6" t="str">
        <f>IF(cuenta_balance_creg185[[#This Row],[Porcentaje]]&gt;=5,"MAYOR","")</f>
        <v/>
      </c>
      <c r="T122" s="6" t="str">
        <f>IF(cuenta_balance_creg185[[#This Row],[Porcentaje]]&lt;=-5,"MENOR","")</f>
        <v/>
      </c>
    </row>
    <row r="123" spans="1:20" x14ac:dyDescent="0.2">
      <c r="A123" s="1">
        <v>46205</v>
      </c>
      <c r="B123" s="6" t="s">
        <v>36</v>
      </c>
      <c r="C123" s="6" t="s">
        <v>32</v>
      </c>
      <c r="D123">
        <v>0</v>
      </c>
      <c r="E123">
        <v>544</v>
      </c>
      <c r="F123">
        <v>544</v>
      </c>
      <c r="G123">
        <v>0</v>
      </c>
      <c r="H123">
        <v>0</v>
      </c>
      <c r="M123">
        <v>0</v>
      </c>
      <c r="N123">
        <v>0</v>
      </c>
      <c r="O123">
        <v>0</v>
      </c>
      <c r="P123">
        <v>568</v>
      </c>
      <c r="R123">
        <v>0</v>
      </c>
      <c r="S123" s="6" t="str">
        <f>IF(cuenta_balance_creg185[[#This Row],[Porcentaje]]&gt;=5,"MAYOR","")</f>
        <v/>
      </c>
      <c r="T123" s="6" t="str">
        <f>IF(cuenta_balance_creg185[[#This Row],[Porcentaje]]&lt;=-5,"MENOR","")</f>
        <v/>
      </c>
    </row>
    <row r="124" spans="1:20" x14ac:dyDescent="0.2">
      <c r="A124" s="1">
        <v>46206</v>
      </c>
      <c r="B124" s="6" t="s">
        <v>36</v>
      </c>
      <c r="C124" s="6" t="s">
        <v>32</v>
      </c>
      <c r="D124">
        <v>0</v>
      </c>
      <c r="E124">
        <v>545</v>
      </c>
      <c r="F124">
        <v>545</v>
      </c>
      <c r="G124">
        <v>0</v>
      </c>
      <c r="H124">
        <v>0</v>
      </c>
      <c r="M124">
        <v>0</v>
      </c>
      <c r="N124">
        <v>0</v>
      </c>
      <c r="O124">
        <v>0</v>
      </c>
      <c r="P124">
        <v>569</v>
      </c>
      <c r="R124">
        <v>0</v>
      </c>
      <c r="S124" s="6" t="str">
        <f>IF(cuenta_balance_creg185[[#This Row],[Porcentaje]]&gt;=5,"MAYOR","")</f>
        <v/>
      </c>
      <c r="T124" s="6" t="str">
        <f>IF(cuenta_balance_creg185[[#This Row],[Porcentaje]]&lt;=-5,"MENOR","")</f>
        <v/>
      </c>
    </row>
    <row r="125" spans="1:20" x14ac:dyDescent="0.2">
      <c r="A125" s="1">
        <v>46207</v>
      </c>
      <c r="B125" s="6" t="s">
        <v>36</v>
      </c>
      <c r="C125" s="6" t="s">
        <v>32</v>
      </c>
      <c r="D125">
        <v>0</v>
      </c>
      <c r="E125">
        <v>545</v>
      </c>
      <c r="F125">
        <v>545</v>
      </c>
      <c r="G125">
        <v>0</v>
      </c>
      <c r="H125">
        <v>0</v>
      </c>
      <c r="M125">
        <v>0</v>
      </c>
      <c r="N125">
        <v>0</v>
      </c>
      <c r="O125">
        <v>0</v>
      </c>
      <c r="P125">
        <v>569</v>
      </c>
      <c r="R125">
        <v>0</v>
      </c>
      <c r="S125" s="6" t="str">
        <f>IF(cuenta_balance_creg185[[#This Row],[Porcentaje]]&gt;=5,"MAYOR","")</f>
        <v/>
      </c>
      <c r="T125" s="6" t="str">
        <f>IF(cuenta_balance_creg185[[#This Row],[Porcentaje]]&lt;=-5,"MENOR","")</f>
        <v/>
      </c>
    </row>
    <row r="126" spans="1:20" x14ac:dyDescent="0.2">
      <c r="A126" s="1">
        <v>46208</v>
      </c>
      <c r="B126" s="6" t="s">
        <v>36</v>
      </c>
      <c r="C126" s="6" t="s">
        <v>32</v>
      </c>
      <c r="D126">
        <v>0</v>
      </c>
      <c r="E126">
        <v>544</v>
      </c>
      <c r="F126">
        <v>544</v>
      </c>
      <c r="G126">
        <v>0</v>
      </c>
      <c r="H126">
        <v>0</v>
      </c>
      <c r="M126">
        <v>0</v>
      </c>
      <c r="N126">
        <v>0</v>
      </c>
      <c r="O126">
        <v>0</v>
      </c>
      <c r="P126">
        <v>570</v>
      </c>
      <c r="R126">
        <v>0</v>
      </c>
      <c r="S126" s="6" t="str">
        <f>IF(cuenta_balance_creg185[[#This Row],[Porcentaje]]&gt;=5,"MAYOR","")</f>
        <v/>
      </c>
      <c r="T126" s="6" t="str">
        <f>IF(cuenta_balance_creg185[[#This Row],[Porcentaje]]&lt;=-5,"MENOR","")</f>
        <v/>
      </c>
    </row>
    <row r="127" spans="1:20" x14ac:dyDescent="0.2">
      <c r="A127" s="1">
        <v>46209</v>
      </c>
      <c r="B127" s="6" t="s">
        <v>36</v>
      </c>
      <c r="C127" s="6" t="s">
        <v>32</v>
      </c>
      <c r="D127">
        <v>0</v>
      </c>
      <c r="E127">
        <v>544</v>
      </c>
      <c r="F127">
        <v>544</v>
      </c>
      <c r="G127">
        <v>0</v>
      </c>
      <c r="H127">
        <v>0</v>
      </c>
      <c r="M127">
        <v>0</v>
      </c>
      <c r="N127">
        <v>0</v>
      </c>
      <c r="O127">
        <v>0</v>
      </c>
      <c r="P127">
        <v>570</v>
      </c>
      <c r="R127">
        <v>0</v>
      </c>
      <c r="S127" s="6" t="str">
        <f>IF(cuenta_balance_creg185[[#This Row],[Porcentaje]]&gt;=5,"MAYOR","")</f>
        <v/>
      </c>
      <c r="T127" s="6" t="str">
        <f>IF(cuenta_balance_creg185[[#This Row],[Porcentaje]]&lt;=-5,"MENOR","")</f>
        <v/>
      </c>
    </row>
    <row r="128" spans="1:20" x14ac:dyDescent="0.2">
      <c r="A128" s="1">
        <v>46210</v>
      </c>
      <c r="B128" s="6" t="s">
        <v>36</v>
      </c>
      <c r="C128" s="6" t="s">
        <v>32</v>
      </c>
      <c r="D128">
        <v>0</v>
      </c>
      <c r="E128">
        <v>544</v>
      </c>
      <c r="F128">
        <v>544</v>
      </c>
      <c r="G128">
        <v>0</v>
      </c>
      <c r="H128">
        <v>0</v>
      </c>
      <c r="M128">
        <v>0</v>
      </c>
      <c r="N128">
        <v>0</v>
      </c>
      <c r="O128">
        <v>0</v>
      </c>
      <c r="P128">
        <v>570</v>
      </c>
      <c r="R128">
        <v>0</v>
      </c>
      <c r="S128" s="6" t="str">
        <f>IF(cuenta_balance_creg185[[#This Row],[Porcentaje]]&gt;=5,"MAYOR","")</f>
        <v/>
      </c>
      <c r="T128" s="6" t="str">
        <f>IF(cuenta_balance_creg185[[#This Row],[Porcentaje]]&lt;=-5,"MENOR","")</f>
        <v/>
      </c>
    </row>
    <row r="129" spans="1:20" x14ac:dyDescent="0.2">
      <c r="A129" s="1">
        <v>46211</v>
      </c>
      <c r="B129" s="6" t="s">
        <v>36</v>
      </c>
      <c r="C129" s="6" t="s">
        <v>32</v>
      </c>
      <c r="D129">
        <v>0</v>
      </c>
      <c r="E129">
        <v>544</v>
      </c>
      <c r="F129">
        <v>544</v>
      </c>
      <c r="G129">
        <v>0</v>
      </c>
      <c r="H129">
        <v>0</v>
      </c>
      <c r="M129">
        <v>0</v>
      </c>
      <c r="N129">
        <v>0</v>
      </c>
      <c r="O129">
        <v>0</v>
      </c>
      <c r="P129">
        <v>570</v>
      </c>
      <c r="R129">
        <v>0</v>
      </c>
      <c r="S129" s="6" t="str">
        <f>IF(cuenta_balance_creg185[[#This Row],[Porcentaje]]&gt;=5,"MAYOR","")</f>
        <v/>
      </c>
      <c r="T129" s="6" t="str">
        <f>IF(cuenta_balance_creg185[[#This Row],[Porcentaje]]&lt;=-5,"MENOR","")</f>
        <v/>
      </c>
    </row>
    <row r="130" spans="1:20" x14ac:dyDescent="0.2">
      <c r="A130" s="1">
        <v>46212</v>
      </c>
      <c r="B130" s="6" t="s">
        <v>36</v>
      </c>
      <c r="C130" s="6" t="s">
        <v>32</v>
      </c>
      <c r="D130">
        <v>0</v>
      </c>
      <c r="E130">
        <v>544</v>
      </c>
      <c r="F130">
        <v>544</v>
      </c>
      <c r="G130">
        <v>0</v>
      </c>
      <c r="H130">
        <v>0</v>
      </c>
      <c r="M130">
        <v>0</v>
      </c>
      <c r="N130">
        <v>0</v>
      </c>
      <c r="O130">
        <v>0</v>
      </c>
      <c r="P130">
        <v>571</v>
      </c>
      <c r="R130">
        <v>0</v>
      </c>
      <c r="S130" s="6" t="str">
        <f>IF(cuenta_balance_creg185[[#This Row],[Porcentaje]]&gt;=5,"MAYOR","")</f>
        <v/>
      </c>
      <c r="T130" s="6" t="str">
        <f>IF(cuenta_balance_creg185[[#This Row],[Porcentaje]]&lt;=-5,"MENOR","")</f>
        <v/>
      </c>
    </row>
    <row r="131" spans="1:20" x14ac:dyDescent="0.2">
      <c r="A131" s="1">
        <v>46213</v>
      </c>
      <c r="B131" s="6" t="s">
        <v>36</v>
      </c>
      <c r="C131" s="6" t="s">
        <v>32</v>
      </c>
      <c r="D131">
        <v>0</v>
      </c>
      <c r="E131">
        <v>544</v>
      </c>
      <c r="F131">
        <v>544</v>
      </c>
      <c r="G131">
        <v>0</v>
      </c>
      <c r="H131">
        <v>0</v>
      </c>
      <c r="M131">
        <v>0</v>
      </c>
      <c r="N131">
        <v>0</v>
      </c>
      <c r="O131">
        <v>0</v>
      </c>
      <c r="P131">
        <v>570</v>
      </c>
      <c r="R131">
        <v>0</v>
      </c>
      <c r="S131" s="6" t="str">
        <f>IF(cuenta_balance_creg185[[#This Row],[Porcentaje]]&gt;=5,"MAYOR","")</f>
        <v/>
      </c>
      <c r="T131" s="6" t="str">
        <f>IF(cuenta_balance_creg185[[#This Row],[Porcentaje]]&lt;=-5,"MENOR","")</f>
        <v/>
      </c>
    </row>
    <row r="132" spans="1:20" x14ac:dyDescent="0.2">
      <c r="A132" s="1">
        <v>46214</v>
      </c>
      <c r="B132" s="6" t="s">
        <v>36</v>
      </c>
      <c r="C132" s="6" t="s">
        <v>32</v>
      </c>
      <c r="D132">
        <v>0</v>
      </c>
      <c r="E132">
        <v>544</v>
      </c>
      <c r="F132">
        <v>544</v>
      </c>
      <c r="G132">
        <v>0</v>
      </c>
      <c r="H132">
        <v>0</v>
      </c>
      <c r="M132">
        <v>0</v>
      </c>
      <c r="N132">
        <v>0</v>
      </c>
      <c r="O132">
        <v>0</v>
      </c>
      <c r="P132">
        <v>570</v>
      </c>
      <c r="R132">
        <v>0</v>
      </c>
      <c r="S132" s="6" t="str">
        <f>IF(cuenta_balance_creg185[[#This Row],[Porcentaje]]&gt;=5,"MAYOR","")</f>
        <v/>
      </c>
      <c r="T132" s="6" t="str">
        <f>IF(cuenta_balance_creg185[[#This Row],[Porcentaje]]&lt;=-5,"MENOR","")</f>
        <v/>
      </c>
    </row>
    <row r="133" spans="1:20" x14ac:dyDescent="0.2">
      <c r="A133" s="1">
        <v>46215</v>
      </c>
      <c r="B133" s="6" t="s">
        <v>36</v>
      </c>
      <c r="C133" s="6" t="s">
        <v>32</v>
      </c>
      <c r="D133">
        <v>0</v>
      </c>
      <c r="E133">
        <v>544</v>
      </c>
      <c r="F133">
        <v>544</v>
      </c>
      <c r="G133">
        <v>0</v>
      </c>
      <c r="H133">
        <v>0</v>
      </c>
      <c r="M133">
        <v>0</v>
      </c>
      <c r="N133">
        <v>0</v>
      </c>
      <c r="O133">
        <v>0</v>
      </c>
      <c r="P133">
        <v>571</v>
      </c>
      <c r="R133">
        <v>0</v>
      </c>
      <c r="S133" s="6" t="str">
        <f>IF(cuenta_balance_creg185[[#This Row],[Porcentaje]]&gt;=5,"MAYOR","")</f>
        <v/>
      </c>
      <c r="T133" s="6" t="str">
        <f>IF(cuenta_balance_creg185[[#This Row],[Porcentaje]]&lt;=-5,"MENOR","")</f>
        <v/>
      </c>
    </row>
    <row r="134" spans="1:20" x14ac:dyDescent="0.2">
      <c r="A134" s="1">
        <v>46216</v>
      </c>
      <c r="B134" s="6" t="s">
        <v>36</v>
      </c>
      <c r="C134" s="6" t="s">
        <v>32</v>
      </c>
      <c r="D134">
        <v>0</v>
      </c>
      <c r="E134">
        <v>552</v>
      </c>
      <c r="F134">
        <v>552</v>
      </c>
      <c r="G134">
        <v>0</v>
      </c>
      <c r="H134">
        <v>0</v>
      </c>
      <c r="M134">
        <v>0</v>
      </c>
      <c r="N134">
        <v>0</v>
      </c>
      <c r="O134">
        <v>0</v>
      </c>
      <c r="P134">
        <v>570</v>
      </c>
      <c r="R134">
        <v>0</v>
      </c>
      <c r="S134" s="6" t="str">
        <f>IF(cuenta_balance_creg185[[#This Row],[Porcentaje]]&gt;=5,"MAYOR","")</f>
        <v/>
      </c>
      <c r="T134" s="6" t="str">
        <f>IF(cuenta_balance_creg185[[#This Row],[Porcentaje]]&lt;=-5,"MENOR","")</f>
        <v/>
      </c>
    </row>
    <row r="135" spans="1:20" x14ac:dyDescent="0.2">
      <c r="A135" s="1">
        <v>46217</v>
      </c>
      <c r="B135" s="6" t="s">
        <v>36</v>
      </c>
      <c r="C135" s="6" t="s">
        <v>32</v>
      </c>
      <c r="D135">
        <v>0</v>
      </c>
      <c r="E135">
        <v>552</v>
      </c>
      <c r="F135">
        <v>552</v>
      </c>
      <c r="G135">
        <v>0</v>
      </c>
      <c r="H135">
        <v>0</v>
      </c>
      <c r="M135">
        <v>0</v>
      </c>
      <c r="N135">
        <v>0</v>
      </c>
      <c r="O135">
        <v>0</v>
      </c>
      <c r="P135">
        <v>571</v>
      </c>
      <c r="R135">
        <v>0</v>
      </c>
      <c r="S135" s="6" t="str">
        <f>IF(cuenta_balance_creg185[[#This Row],[Porcentaje]]&gt;=5,"MAYOR","")</f>
        <v/>
      </c>
      <c r="T135" s="6" t="str">
        <f>IF(cuenta_balance_creg185[[#This Row],[Porcentaje]]&lt;=-5,"MENOR","")</f>
        <v/>
      </c>
    </row>
    <row r="136" spans="1:20" x14ac:dyDescent="0.2">
      <c r="A136" s="1">
        <v>46218</v>
      </c>
      <c r="B136" s="6" t="s">
        <v>36</v>
      </c>
      <c r="C136" s="6" t="s">
        <v>32</v>
      </c>
      <c r="D136">
        <v>0</v>
      </c>
      <c r="E136">
        <v>552</v>
      </c>
      <c r="F136">
        <v>552</v>
      </c>
      <c r="G136">
        <v>0</v>
      </c>
      <c r="H136">
        <v>0</v>
      </c>
      <c r="M136">
        <v>0</v>
      </c>
      <c r="N136">
        <v>0</v>
      </c>
      <c r="O136">
        <v>0</v>
      </c>
      <c r="P136">
        <v>571</v>
      </c>
      <c r="R136">
        <v>0</v>
      </c>
      <c r="S136" s="6" t="str">
        <f>IF(cuenta_balance_creg185[[#This Row],[Porcentaje]]&gt;=5,"MAYOR","")</f>
        <v/>
      </c>
      <c r="T136" s="6" t="str">
        <f>IF(cuenta_balance_creg185[[#This Row],[Porcentaje]]&lt;=-5,"MENOR","")</f>
        <v/>
      </c>
    </row>
    <row r="137" spans="1:20" x14ac:dyDescent="0.2">
      <c r="A137" s="1">
        <v>46204</v>
      </c>
      <c r="B137" s="6" t="s">
        <v>37</v>
      </c>
      <c r="C137" s="6" t="s">
        <v>32</v>
      </c>
      <c r="D137">
        <v>2835.9734100000001</v>
      </c>
      <c r="E137">
        <v>40</v>
      </c>
      <c r="F137">
        <v>38.542200000000001</v>
      </c>
      <c r="G137">
        <v>1.4578</v>
      </c>
      <c r="H137">
        <v>2837.4312100000002</v>
      </c>
      <c r="P137">
        <v>61919</v>
      </c>
      <c r="R137">
        <v>4.5823999999999998</v>
      </c>
      <c r="S137" s="6" t="str">
        <f>IF(cuenta_balance_creg185[[#This Row],[Porcentaje]]&gt;=5,"MAYOR","")</f>
        <v/>
      </c>
      <c r="T137" s="6" t="str">
        <f>IF(cuenta_balance_creg185[[#This Row],[Porcentaje]]&lt;=-5,"MENOR","")</f>
        <v/>
      </c>
    </row>
    <row r="138" spans="1:20" x14ac:dyDescent="0.2">
      <c r="A138" s="1">
        <v>46205</v>
      </c>
      <c r="B138" s="6" t="s">
        <v>37</v>
      </c>
      <c r="C138" s="6" t="s">
        <v>32</v>
      </c>
      <c r="D138">
        <v>2837.4312100000002</v>
      </c>
      <c r="E138">
        <v>40</v>
      </c>
      <c r="F138">
        <v>38.974069999999998</v>
      </c>
      <c r="G138">
        <v>1.02593</v>
      </c>
      <c r="H138">
        <v>2838.45714</v>
      </c>
      <c r="P138">
        <v>61941</v>
      </c>
      <c r="R138">
        <v>4.5824999999999996</v>
      </c>
      <c r="S138" s="6" t="str">
        <f>IF(cuenta_balance_creg185[[#This Row],[Porcentaje]]&gt;=5,"MAYOR","")</f>
        <v/>
      </c>
      <c r="T138" s="6" t="str">
        <f>IF(cuenta_balance_creg185[[#This Row],[Porcentaje]]&lt;=-5,"MENOR","")</f>
        <v/>
      </c>
    </row>
    <row r="139" spans="1:20" x14ac:dyDescent="0.2">
      <c r="A139" s="1">
        <v>46206</v>
      </c>
      <c r="B139" s="6" t="s">
        <v>37</v>
      </c>
      <c r="C139" s="6" t="s">
        <v>32</v>
      </c>
      <c r="D139">
        <v>2838.45714</v>
      </c>
      <c r="E139">
        <v>40</v>
      </c>
      <c r="F139">
        <v>40.730510000000002</v>
      </c>
      <c r="G139">
        <v>-0.73050999999999999</v>
      </c>
      <c r="H139">
        <v>2837.7266300000001</v>
      </c>
      <c r="P139">
        <v>61888</v>
      </c>
      <c r="R139">
        <v>4.5852000000000004</v>
      </c>
      <c r="S139" s="6" t="str">
        <f>IF(cuenta_balance_creg185[[#This Row],[Porcentaje]]&gt;=5,"MAYOR","")</f>
        <v/>
      </c>
      <c r="T139" s="6" t="str">
        <f>IF(cuenta_balance_creg185[[#This Row],[Porcentaje]]&lt;=-5,"MENOR","")</f>
        <v/>
      </c>
    </row>
    <row r="140" spans="1:20" x14ac:dyDescent="0.2">
      <c r="A140" s="1">
        <v>46207</v>
      </c>
      <c r="B140" s="6" t="s">
        <v>37</v>
      </c>
      <c r="C140" s="6" t="s">
        <v>32</v>
      </c>
      <c r="D140">
        <v>2837.7266300000001</v>
      </c>
      <c r="E140">
        <v>40</v>
      </c>
      <c r="F140">
        <v>40.083860000000001</v>
      </c>
      <c r="G140">
        <v>-8.3860000000000004E-2</v>
      </c>
      <c r="H140">
        <v>2837.6427699999999</v>
      </c>
      <c r="P140">
        <v>61866</v>
      </c>
      <c r="R140">
        <v>4.5867000000000004</v>
      </c>
      <c r="S140" s="6" t="str">
        <f>IF(cuenta_balance_creg185[[#This Row],[Porcentaje]]&gt;=5,"MAYOR","")</f>
        <v/>
      </c>
      <c r="T140" s="6" t="str">
        <f>IF(cuenta_balance_creg185[[#This Row],[Porcentaje]]&lt;=-5,"MENOR","")</f>
        <v/>
      </c>
    </row>
    <row r="141" spans="1:20" x14ac:dyDescent="0.2">
      <c r="A141" s="1">
        <v>46208</v>
      </c>
      <c r="B141" s="6" t="s">
        <v>37</v>
      </c>
      <c r="C141" s="6" t="s">
        <v>32</v>
      </c>
      <c r="D141">
        <v>2837.6427699999999</v>
      </c>
      <c r="E141">
        <v>40</v>
      </c>
      <c r="F141">
        <v>37.603569999999998</v>
      </c>
      <c r="G141">
        <v>2.3964300000000001</v>
      </c>
      <c r="H141">
        <v>2840.0392000000002</v>
      </c>
      <c r="P141">
        <v>61987</v>
      </c>
      <c r="R141">
        <v>4.5815999999999999</v>
      </c>
      <c r="S141" s="6" t="str">
        <f>IF(cuenta_balance_creg185[[#This Row],[Porcentaje]]&gt;=5,"MAYOR","")</f>
        <v/>
      </c>
      <c r="T141" s="6" t="str">
        <f>IF(cuenta_balance_creg185[[#This Row],[Porcentaje]]&lt;=-5,"MENOR","")</f>
        <v/>
      </c>
    </row>
    <row r="142" spans="1:20" x14ac:dyDescent="0.2">
      <c r="A142" s="1">
        <v>46209</v>
      </c>
      <c r="B142" s="6" t="s">
        <v>37</v>
      </c>
      <c r="C142" s="6" t="s">
        <v>32</v>
      </c>
      <c r="D142">
        <v>2840.0392000000002</v>
      </c>
      <c r="E142">
        <v>40</v>
      </c>
      <c r="F142">
        <v>40.57499</v>
      </c>
      <c r="G142">
        <v>-0.57499</v>
      </c>
      <c r="H142">
        <v>2839.4642100000001</v>
      </c>
      <c r="P142">
        <v>61867</v>
      </c>
      <c r="R142">
        <v>4.5895999999999999</v>
      </c>
      <c r="S142" s="6" t="str">
        <f>IF(cuenta_balance_creg185[[#This Row],[Porcentaje]]&gt;=5,"MAYOR","")</f>
        <v/>
      </c>
      <c r="T142" s="6" t="str">
        <f>IF(cuenta_balance_creg185[[#This Row],[Porcentaje]]&lt;=-5,"MENOR","")</f>
        <v/>
      </c>
    </row>
    <row r="143" spans="1:20" x14ac:dyDescent="0.2">
      <c r="A143" s="1">
        <v>46210</v>
      </c>
      <c r="B143" s="6" t="s">
        <v>37</v>
      </c>
      <c r="C143" s="6" t="s">
        <v>32</v>
      </c>
      <c r="D143">
        <v>2839.4642100000001</v>
      </c>
      <c r="E143">
        <v>40</v>
      </c>
      <c r="F143">
        <v>39.677430000000001</v>
      </c>
      <c r="G143">
        <v>0.32257000000000002</v>
      </c>
      <c r="H143">
        <v>2839.7867799999999</v>
      </c>
      <c r="P143">
        <v>61940</v>
      </c>
      <c r="R143">
        <v>4.5846999999999998</v>
      </c>
      <c r="S143" s="6" t="str">
        <f>IF(cuenta_balance_creg185[[#This Row],[Porcentaje]]&gt;=5,"MAYOR","")</f>
        <v/>
      </c>
      <c r="T143" s="6" t="str">
        <f>IF(cuenta_balance_creg185[[#This Row],[Porcentaje]]&lt;=-5,"MENOR","")</f>
        <v/>
      </c>
    </row>
    <row r="144" spans="1:20" x14ac:dyDescent="0.2">
      <c r="A144" s="1">
        <v>46211</v>
      </c>
      <c r="B144" s="6" t="s">
        <v>37</v>
      </c>
      <c r="C144" s="6" t="s">
        <v>32</v>
      </c>
      <c r="D144">
        <v>2839.7867799999999</v>
      </c>
      <c r="E144">
        <v>40</v>
      </c>
      <c r="F144">
        <v>40.905029999999996</v>
      </c>
      <c r="G144">
        <v>-0.90503</v>
      </c>
      <c r="H144">
        <v>2838.88175</v>
      </c>
      <c r="P144">
        <v>61958</v>
      </c>
      <c r="R144">
        <v>4.5819000000000001</v>
      </c>
      <c r="S144" s="6" t="str">
        <f>IF(cuenta_balance_creg185[[#This Row],[Porcentaje]]&gt;=5,"MAYOR","")</f>
        <v/>
      </c>
      <c r="T144" s="6" t="str">
        <f>IF(cuenta_balance_creg185[[#This Row],[Porcentaje]]&lt;=-5,"MENOR","")</f>
        <v/>
      </c>
    </row>
    <row r="145" spans="1:20" x14ac:dyDescent="0.2">
      <c r="A145" s="1">
        <v>46212</v>
      </c>
      <c r="B145" s="6" t="s">
        <v>37</v>
      </c>
      <c r="C145" s="6" t="s">
        <v>32</v>
      </c>
      <c r="D145">
        <v>2838.88175</v>
      </c>
      <c r="E145">
        <v>40</v>
      </c>
      <c r="F145">
        <v>150.27205000000001</v>
      </c>
      <c r="G145">
        <v>-110.27204999999999</v>
      </c>
      <c r="H145">
        <v>2728.6097</v>
      </c>
      <c r="P145">
        <v>62024</v>
      </c>
      <c r="R145">
        <v>4.3992000000000004</v>
      </c>
      <c r="S145" s="6" t="str">
        <f>IF(cuenta_balance_creg185[[#This Row],[Porcentaje]]&gt;=5,"MAYOR","")</f>
        <v/>
      </c>
      <c r="T145" s="6" t="str">
        <f>IF(cuenta_balance_creg185[[#This Row],[Porcentaje]]&lt;=-5,"MENOR","")</f>
        <v/>
      </c>
    </row>
    <row r="146" spans="1:20" x14ac:dyDescent="0.2">
      <c r="A146" s="1">
        <v>46213</v>
      </c>
      <c r="B146" s="6" t="s">
        <v>37</v>
      </c>
      <c r="C146" s="6" t="s">
        <v>32</v>
      </c>
      <c r="D146">
        <v>2728.6097</v>
      </c>
      <c r="E146">
        <v>40</v>
      </c>
      <c r="F146">
        <v>44.717370000000003</v>
      </c>
      <c r="G146">
        <v>-4.7173699999999998</v>
      </c>
      <c r="H146">
        <v>2723.8923300000001</v>
      </c>
      <c r="P146">
        <v>61951</v>
      </c>
      <c r="R146">
        <v>4.3967999999999998</v>
      </c>
      <c r="S146" s="6" t="str">
        <f>IF(cuenta_balance_creg185[[#This Row],[Porcentaje]]&gt;=5,"MAYOR","")</f>
        <v/>
      </c>
      <c r="T146" s="6" t="str">
        <f>IF(cuenta_balance_creg185[[#This Row],[Porcentaje]]&lt;=-5,"MENOR","")</f>
        <v/>
      </c>
    </row>
    <row r="147" spans="1:20" x14ac:dyDescent="0.2">
      <c r="A147" s="1">
        <v>46214</v>
      </c>
      <c r="B147" s="6" t="s">
        <v>37</v>
      </c>
      <c r="C147" s="6" t="s">
        <v>32</v>
      </c>
      <c r="D147">
        <v>2723.8923300000001</v>
      </c>
      <c r="E147">
        <v>40</v>
      </c>
      <c r="F147">
        <v>37.524380000000001</v>
      </c>
      <c r="G147">
        <v>2.4756200000000002</v>
      </c>
      <c r="H147">
        <v>2726.3679499999998</v>
      </c>
      <c r="P147">
        <v>62012</v>
      </c>
      <c r="R147">
        <v>4.3964999999999996</v>
      </c>
      <c r="S147" s="6" t="str">
        <f>IF(cuenta_balance_creg185[[#This Row],[Porcentaje]]&gt;=5,"MAYOR","")</f>
        <v/>
      </c>
      <c r="T147" s="6" t="str">
        <f>IF(cuenta_balance_creg185[[#This Row],[Porcentaje]]&lt;=-5,"MENOR","")</f>
        <v/>
      </c>
    </row>
    <row r="148" spans="1:20" x14ac:dyDescent="0.2">
      <c r="A148" s="1">
        <v>46215</v>
      </c>
      <c r="B148" s="6" t="s">
        <v>37</v>
      </c>
      <c r="C148" s="6" t="s">
        <v>32</v>
      </c>
      <c r="D148">
        <v>2726.3679499999998</v>
      </c>
      <c r="E148">
        <v>40</v>
      </c>
      <c r="F148">
        <v>35.78763</v>
      </c>
      <c r="G148">
        <v>4.2123699999999999</v>
      </c>
      <c r="H148">
        <v>2730.58032</v>
      </c>
      <c r="P148">
        <v>61894</v>
      </c>
      <c r="R148">
        <v>4.4116999999999997</v>
      </c>
      <c r="S148" s="6" t="str">
        <f>IF(cuenta_balance_creg185[[#This Row],[Porcentaje]]&gt;=5,"MAYOR","")</f>
        <v/>
      </c>
      <c r="T148" s="6" t="str">
        <f>IF(cuenta_balance_creg185[[#This Row],[Porcentaje]]&lt;=-5,"MENOR","")</f>
        <v/>
      </c>
    </row>
    <row r="149" spans="1:20" x14ac:dyDescent="0.2">
      <c r="A149" s="1">
        <v>46216</v>
      </c>
      <c r="B149" s="6" t="s">
        <v>37</v>
      </c>
      <c r="C149" s="6" t="s">
        <v>32</v>
      </c>
      <c r="D149">
        <v>2730.58032</v>
      </c>
      <c r="E149">
        <v>40</v>
      </c>
      <c r="F149">
        <v>37.96049</v>
      </c>
      <c r="G149">
        <v>2.0395099999999999</v>
      </c>
      <c r="H149">
        <v>2732.6198300000001</v>
      </c>
      <c r="P149">
        <v>61926</v>
      </c>
      <c r="R149">
        <v>4.4127000000000001</v>
      </c>
      <c r="S149" s="6" t="str">
        <f>IF(cuenta_balance_creg185[[#This Row],[Porcentaje]]&gt;=5,"MAYOR","")</f>
        <v/>
      </c>
      <c r="T149" s="6" t="str">
        <f>IF(cuenta_balance_creg185[[#This Row],[Porcentaje]]&lt;=-5,"MENOR","")</f>
        <v/>
      </c>
    </row>
    <row r="150" spans="1:20" x14ac:dyDescent="0.2">
      <c r="A150" s="1">
        <v>46217</v>
      </c>
      <c r="B150" s="6" t="s">
        <v>37</v>
      </c>
      <c r="C150" s="6" t="s">
        <v>32</v>
      </c>
      <c r="D150">
        <v>2732.6198300000001</v>
      </c>
      <c r="E150">
        <v>40</v>
      </c>
      <c r="F150">
        <v>39.236829999999998</v>
      </c>
      <c r="G150">
        <v>0.76317000000000002</v>
      </c>
      <c r="H150">
        <v>2733.3829999999998</v>
      </c>
      <c r="P150">
        <v>61861</v>
      </c>
      <c r="R150">
        <v>4.4184999999999999</v>
      </c>
      <c r="S150" s="6" t="str">
        <f>IF(cuenta_balance_creg185[[#This Row],[Porcentaje]]&gt;=5,"MAYOR","")</f>
        <v/>
      </c>
      <c r="T150" s="6" t="str">
        <f>IF(cuenta_balance_creg185[[#This Row],[Porcentaje]]&lt;=-5,"MENOR","")</f>
        <v/>
      </c>
    </row>
    <row r="151" spans="1:20" x14ac:dyDescent="0.2">
      <c r="A151" s="1">
        <v>46218</v>
      </c>
      <c r="B151" s="6" t="s">
        <v>37</v>
      </c>
      <c r="C151" s="6" t="s">
        <v>32</v>
      </c>
      <c r="D151">
        <v>2733.3829999999998</v>
      </c>
      <c r="E151">
        <v>40</v>
      </c>
      <c r="F151">
        <v>39.230829999999997</v>
      </c>
      <c r="G151">
        <v>0.76917000000000002</v>
      </c>
      <c r="H151">
        <v>2734.1521699999998</v>
      </c>
      <c r="P151">
        <v>61932</v>
      </c>
      <c r="R151">
        <v>4.4146999999999998</v>
      </c>
      <c r="S151" s="6" t="str">
        <f>IF(cuenta_balance_creg185[[#This Row],[Porcentaje]]&gt;=5,"MAYOR","")</f>
        <v/>
      </c>
      <c r="T151" s="6" t="str">
        <f>IF(cuenta_balance_creg185[[#This Row],[Porcentaje]]&lt;=-5,"MENOR","")</f>
        <v/>
      </c>
    </row>
    <row r="152" spans="1:20" x14ac:dyDescent="0.2">
      <c r="A152" s="1">
        <v>46204</v>
      </c>
      <c r="B152" s="6" t="s">
        <v>61</v>
      </c>
      <c r="C152" s="6" t="s">
        <v>32</v>
      </c>
      <c r="D152">
        <v>-3.0110600000000001</v>
      </c>
      <c r="E152">
        <v>309</v>
      </c>
      <c r="F152">
        <v>362.83843000000002</v>
      </c>
      <c r="G152">
        <v>-53.838430000000002</v>
      </c>
      <c r="H152">
        <v>-56.849490000000003</v>
      </c>
      <c r="P152">
        <v>947</v>
      </c>
      <c r="R152">
        <v>-6.0030999999999999</v>
      </c>
      <c r="S152" s="6" t="str">
        <f>IF(cuenta_balance_creg185[[#This Row],[Porcentaje]]&gt;=5,"MAYOR","")</f>
        <v/>
      </c>
      <c r="T152" s="6" t="str">
        <f>IF(cuenta_balance_creg185[[#This Row],[Porcentaje]]&lt;=-5,"MENOR","")</f>
        <v>MENOR</v>
      </c>
    </row>
    <row r="153" spans="1:20" x14ac:dyDescent="0.2">
      <c r="A153" s="1">
        <v>46205</v>
      </c>
      <c r="B153" s="6" t="s">
        <v>61</v>
      </c>
      <c r="C153" s="6" t="s">
        <v>32</v>
      </c>
      <c r="D153">
        <v>-56.849490000000003</v>
      </c>
      <c r="E153">
        <v>353</v>
      </c>
      <c r="F153">
        <v>348.07483000000002</v>
      </c>
      <c r="G153">
        <v>4.9251699999999996</v>
      </c>
      <c r="H153">
        <v>4.9251699999999996</v>
      </c>
      <c r="J153">
        <v>56.849490000000003</v>
      </c>
      <c r="M153">
        <v>0</v>
      </c>
      <c r="N153">
        <v>0</v>
      </c>
      <c r="O153">
        <v>0</v>
      </c>
      <c r="P153">
        <v>1269</v>
      </c>
      <c r="R153">
        <v>0.3881</v>
      </c>
      <c r="S153" s="6" t="str">
        <f>IF(cuenta_balance_creg185[[#This Row],[Porcentaje]]&gt;=5,"MAYOR","")</f>
        <v/>
      </c>
      <c r="T153" s="6" t="str">
        <f>IF(cuenta_balance_creg185[[#This Row],[Porcentaje]]&lt;=-5,"MENOR","")</f>
        <v/>
      </c>
    </row>
    <row r="154" spans="1:20" x14ac:dyDescent="0.2">
      <c r="A154" s="1">
        <v>46206</v>
      </c>
      <c r="B154" s="6" t="s">
        <v>61</v>
      </c>
      <c r="C154" s="6" t="s">
        <v>32</v>
      </c>
      <c r="D154">
        <v>4.9251699999999996</v>
      </c>
      <c r="E154">
        <v>349</v>
      </c>
      <c r="F154">
        <v>269.96640000000002</v>
      </c>
      <c r="G154">
        <v>79.033600000000007</v>
      </c>
      <c r="H154">
        <v>83.958770000000001</v>
      </c>
      <c r="P154">
        <v>1270</v>
      </c>
      <c r="R154">
        <v>6.6109</v>
      </c>
      <c r="S154" s="6" t="str">
        <f>IF(cuenta_balance_creg185[[#This Row],[Porcentaje]]&gt;=5,"MAYOR","")</f>
        <v>MAYOR</v>
      </c>
      <c r="T154" s="6" t="str">
        <f>IF(cuenta_balance_creg185[[#This Row],[Porcentaje]]&lt;=-5,"MENOR","")</f>
        <v/>
      </c>
    </row>
    <row r="155" spans="1:20" x14ac:dyDescent="0.2">
      <c r="A155" s="1">
        <v>46207</v>
      </c>
      <c r="B155" s="6" t="s">
        <v>61</v>
      </c>
      <c r="C155" s="6" t="s">
        <v>32</v>
      </c>
      <c r="D155">
        <v>83.958770000000001</v>
      </c>
      <c r="E155">
        <v>230</v>
      </c>
      <c r="F155">
        <v>181.32461000000001</v>
      </c>
      <c r="G155">
        <v>48.67539</v>
      </c>
      <c r="H155">
        <v>132.63416000000001</v>
      </c>
      <c r="P155">
        <v>948</v>
      </c>
      <c r="R155">
        <v>13.9909</v>
      </c>
      <c r="S155" s="6" t="str">
        <f>IF(cuenta_balance_creg185[[#This Row],[Porcentaje]]&gt;=5,"MAYOR","")</f>
        <v>MAYOR</v>
      </c>
      <c r="T155" s="6" t="str">
        <f>IF(cuenta_balance_creg185[[#This Row],[Porcentaje]]&lt;=-5,"MENOR","")</f>
        <v/>
      </c>
    </row>
    <row r="156" spans="1:20" x14ac:dyDescent="0.2">
      <c r="A156" s="1">
        <v>46208</v>
      </c>
      <c r="B156" s="6" t="s">
        <v>61</v>
      </c>
      <c r="C156" s="6" t="s">
        <v>32</v>
      </c>
      <c r="D156">
        <v>132.63416000000001</v>
      </c>
      <c r="E156">
        <v>90</v>
      </c>
      <c r="F156">
        <v>91.025229999999993</v>
      </c>
      <c r="G156">
        <v>-1.0252300000000001</v>
      </c>
      <c r="H156">
        <v>131.60892999999999</v>
      </c>
      <c r="P156">
        <v>948</v>
      </c>
      <c r="R156">
        <v>13.8827</v>
      </c>
      <c r="S156" s="6" t="str">
        <f>IF(cuenta_balance_creg185[[#This Row],[Porcentaje]]&gt;=5,"MAYOR","")</f>
        <v>MAYOR</v>
      </c>
      <c r="T156" s="6" t="str">
        <f>IF(cuenta_balance_creg185[[#This Row],[Porcentaje]]&lt;=-5,"MENOR","")</f>
        <v/>
      </c>
    </row>
    <row r="157" spans="1:20" x14ac:dyDescent="0.2">
      <c r="A157" s="1">
        <v>46209</v>
      </c>
      <c r="B157" s="6" t="s">
        <v>61</v>
      </c>
      <c r="C157" s="6" t="s">
        <v>32</v>
      </c>
      <c r="D157">
        <v>131.60892999999999</v>
      </c>
      <c r="E157">
        <v>280</v>
      </c>
      <c r="F157">
        <v>278.40046000000001</v>
      </c>
      <c r="G157">
        <v>1.59954</v>
      </c>
      <c r="H157">
        <v>133.20847000000001</v>
      </c>
      <c r="P157">
        <v>1265</v>
      </c>
      <c r="R157">
        <v>10.5303</v>
      </c>
      <c r="S157" s="6" t="str">
        <f>IF(cuenta_balance_creg185[[#This Row],[Porcentaje]]&gt;=5,"MAYOR","")</f>
        <v>MAYOR</v>
      </c>
      <c r="T157" s="6" t="str">
        <f>IF(cuenta_balance_creg185[[#This Row],[Porcentaje]]&lt;=-5,"MENOR","")</f>
        <v/>
      </c>
    </row>
    <row r="158" spans="1:20" x14ac:dyDescent="0.2">
      <c r="A158" s="1">
        <v>46210</v>
      </c>
      <c r="B158" s="6" t="s">
        <v>61</v>
      </c>
      <c r="C158" s="6" t="s">
        <v>32</v>
      </c>
      <c r="D158">
        <v>133.20847000000001</v>
      </c>
      <c r="E158">
        <v>163</v>
      </c>
      <c r="F158">
        <v>302.58217999999999</v>
      </c>
      <c r="G158">
        <v>-139.58217999999999</v>
      </c>
      <c r="H158">
        <v>-6.37371</v>
      </c>
      <c r="P158">
        <v>947</v>
      </c>
      <c r="R158">
        <v>-0.67300000000000004</v>
      </c>
      <c r="S158" s="6" t="str">
        <f>IF(cuenta_balance_creg185[[#This Row],[Porcentaje]]&gt;=5,"MAYOR","")</f>
        <v/>
      </c>
      <c r="T158" s="6" t="str">
        <f>IF(cuenta_balance_creg185[[#This Row],[Porcentaje]]&lt;=-5,"MENOR","")</f>
        <v/>
      </c>
    </row>
    <row r="159" spans="1:20" x14ac:dyDescent="0.2">
      <c r="A159" s="1">
        <v>46211</v>
      </c>
      <c r="B159" s="6" t="s">
        <v>61</v>
      </c>
      <c r="C159" s="6" t="s">
        <v>32</v>
      </c>
      <c r="D159">
        <v>-6.37371</v>
      </c>
      <c r="E159">
        <v>349</v>
      </c>
      <c r="F159">
        <v>351.98061000000001</v>
      </c>
      <c r="G159">
        <v>-2.98061</v>
      </c>
      <c r="H159">
        <v>-9.3543199999999995</v>
      </c>
      <c r="P159">
        <v>1265</v>
      </c>
      <c r="R159">
        <v>-0.73939999999999995</v>
      </c>
      <c r="S159" s="6" t="str">
        <f>IF(cuenta_balance_creg185[[#This Row],[Porcentaje]]&gt;=5,"MAYOR","")</f>
        <v/>
      </c>
      <c r="T159" s="6" t="str">
        <f>IF(cuenta_balance_creg185[[#This Row],[Porcentaje]]&lt;=-5,"MENOR","")</f>
        <v/>
      </c>
    </row>
    <row r="160" spans="1:20" x14ac:dyDescent="0.2">
      <c r="A160" s="1">
        <v>46212</v>
      </c>
      <c r="B160" s="6" t="s">
        <v>61</v>
      </c>
      <c r="C160" s="6" t="s">
        <v>32</v>
      </c>
      <c r="D160">
        <v>-9.3543199999999995</v>
      </c>
      <c r="E160">
        <v>349</v>
      </c>
      <c r="F160">
        <v>329.74014</v>
      </c>
      <c r="G160">
        <v>19.25986</v>
      </c>
      <c r="H160">
        <v>9.9055400000000002</v>
      </c>
      <c r="P160">
        <v>1265</v>
      </c>
      <c r="R160">
        <v>0.78300000000000003</v>
      </c>
      <c r="S160" s="6" t="str">
        <f>IF(cuenta_balance_creg185[[#This Row],[Porcentaje]]&gt;=5,"MAYOR","")</f>
        <v/>
      </c>
      <c r="T160" s="6" t="str">
        <f>IF(cuenta_balance_creg185[[#This Row],[Porcentaje]]&lt;=-5,"MENOR","")</f>
        <v/>
      </c>
    </row>
    <row r="161" spans="1:20" x14ac:dyDescent="0.2">
      <c r="A161" s="1">
        <v>46213</v>
      </c>
      <c r="B161" s="6" t="s">
        <v>61</v>
      </c>
      <c r="C161" s="6" t="s">
        <v>32</v>
      </c>
      <c r="D161">
        <v>9.9055400000000002</v>
      </c>
      <c r="E161">
        <v>309</v>
      </c>
      <c r="F161">
        <v>277.90971999999999</v>
      </c>
      <c r="G161">
        <v>31.09028</v>
      </c>
      <c r="H161">
        <v>40.995820000000002</v>
      </c>
      <c r="P161">
        <v>947</v>
      </c>
      <c r="R161">
        <v>4.3289999999999997</v>
      </c>
      <c r="S161" s="6" t="str">
        <f>IF(cuenta_balance_creg185[[#This Row],[Porcentaje]]&gt;=5,"MAYOR","")</f>
        <v/>
      </c>
      <c r="T161" s="6" t="str">
        <f>IF(cuenta_balance_creg185[[#This Row],[Porcentaje]]&lt;=-5,"MENOR","")</f>
        <v/>
      </c>
    </row>
    <row r="162" spans="1:20" x14ac:dyDescent="0.2">
      <c r="A162" s="1">
        <v>46214</v>
      </c>
      <c r="B162" s="6" t="s">
        <v>61</v>
      </c>
      <c r="C162" s="6" t="s">
        <v>32</v>
      </c>
      <c r="D162">
        <v>40.995820000000002</v>
      </c>
      <c r="E162">
        <v>200</v>
      </c>
      <c r="F162">
        <v>267.47989999999999</v>
      </c>
      <c r="G162">
        <v>-67.479900000000001</v>
      </c>
      <c r="H162">
        <v>-26.484079999999999</v>
      </c>
      <c r="P162">
        <v>947</v>
      </c>
      <c r="R162">
        <v>-2.7966000000000002</v>
      </c>
      <c r="S162" s="6" t="str">
        <f>IF(cuenta_balance_creg185[[#This Row],[Porcentaje]]&gt;=5,"MAYOR","")</f>
        <v/>
      </c>
      <c r="T162" s="6" t="str">
        <f>IF(cuenta_balance_creg185[[#This Row],[Porcentaje]]&lt;=-5,"MENOR","")</f>
        <v/>
      </c>
    </row>
    <row r="163" spans="1:20" x14ac:dyDescent="0.2">
      <c r="A163" s="1">
        <v>46215</v>
      </c>
      <c r="B163" s="6" t="s">
        <v>61</v>
      </c>
      <c r="C163" s="6" t="s">
        <v>32</v>
      </c>
      <c r="D163">
        <v>-26.484079999999999</v>
      </c>
      <c r="E163">
        <v>163</v>
      </c>
      <c r="F163">
        <v>107.54412000000001</v>
      </c>
      <c r="G163">
        <v>55.455880000000001</v>
      </c>
      <c r="H163">
        <v>28.971800000000002</v>
      </c>
      <c r="P163">
        <v>947</v>
      </c>
      <c r="R163">
        <v>3.0592999999999999</v>
      </c>
      <c r="S163" s="6" t="str">
        <f>IF(cuenta_balance_creg185[[#This Row],[Porcentaje]]&gt;=5,"MAYOR","")</f>
        <v/>
      </c>
      <c r="T163" s="6" t="str">
        <f>IF(cuenta_balance_creg185[[#This Row],[Porcentaje]]&lt;=-5,"MENOR","")</f>
        <v/>
      </c>
    </row>
    <row r="164" spans="1:20" x14ac:dyDescent="0.2">
      <c r="A164" s="1">
        <v>46216</v>
      </c>
      <c r="B164" s="6" t="s">
        <v>61</v>
      </c>
      <c r="C164" s="6" t="s">
        <v>32</v>
      </c>
      <c r="D164">
        <v>28.971800000000002</v>
      </c>
      <c r="E164">
        <v>159</v>
      </c>
      <c r="F164">
        <v>173.31979000000001</v>
      </c>
      <c r="G164">
        <v>-14.319789999999999</v>
      </c>
      <c r="H164">
        <v>14.652010000000001</v>
      </c>
      <c r="P164">
        <v>947</v>
      </c>
      <c r="R164">
        <v>1.5471999999999999</v>
      </c>
      <c r="S164" s="6" t="str">
        <f>IF(cuenta_balance_creg185[[#This Row],[Porcentaje]]&gt;=5,"MAYOR","")</f>
        <v/>
      </c>
      <c r="T164" s="6" t="str">
        <f>IF(cuenta_balance_creg185[[#This Row],[Porcentaje]]&lt;=-5,"MENOR","")</f>
        <v/>
      </c>
    </row>
    <row r="165" spans="1:20" x14ac:dyDescent="0.2">
      <c r="A165" s="1">
        <v>46217</v>
      </c>
      <c r="B165" s="6" t="s">
        <v>61</v>
      </c>
      <c r="C165" s="6" t="s">
        <v>32</v>
      </c>
      <c r="D165">
        <v>14.652010000000001</v>
      </c>
      <c r="E165">
        <v>269</v>
      </c>
      <c r="F165">
        <v>298.23678999999998</v>
      </c>
      <c r="G165">
        <v>-29.236789999999999</v>
      </c>
      <c r="H165">
        <v>-14.58478</v>
      </c>
      <c r="P165">
        <v>947</v>
      </c>
      <c r="R165">
        <v>-1.5401</v>
      </c>
      <c r="S165" s="6" t="str">
        <f>IF(cuenta_balance_creg185[[#This Row],[Porcentaje]]&gt;=5,"MAYOR","")</f>
        <v/>
      </c>
      <c r="T165" s="6" t="str">
        <f>IF(cuenta_balance_creg185[[#This Row],[Porcentaje]]&lt;=-5,"MENOR","")</f>
        <v/>
      </c>
    </row>
    <row r="166" spans="1:20" x14ac:dyDescent="0.2">
      <c r="A166" s="1">
        <v>46218</v>
      </c>
      <c r="B166" s="6" t="s">
        <v>61</v>
      </c>
      <c r="C166" s="6" t="s">
        <v>32</v>
      </c>
      <c r="D166">
        <v>-14.58478</v>
      </c>
      <c r="E166">
        <v>279</v>
      </c>
      <c r="F166">
        <v>352.67761999999999</v>
      </c>
      <c r="G166">
        <v>-73.677620000000005</v>
      </c>
      <c r="H166">
        <v>-88.2624</v>
      </c>
      <c r="P166">
        <v>947</v>
      </c>
      <c r="R166">
        <v>-9.3201999999999998</v>
      </c>
      <c r="S166" s="6" t="str">
        <f>IF(cuenta_balance_creg185[[#This Row],[Porcentaje]]&gt;=5,"MAYOR","")</f>
        <v/>
      </c>
      <c r="T166" s="6" t="str">
        <f>IF(cuenta_balance_creg185[[#This Row],[Porcentaje]]&lt;=-5,"MENOR","")</f>
        <v>MENOR</v>
      </c>
    </row>
    <row r="167" spans="1:20" x14ac:dyDescent="0.2">
      <c r="A167" s="1">
        <v>46204</v>
      </c>
      <c r="B167" s="6" t="s">
        <v>38</v>
      </c>
      <c r="C167" s="6" t="s">
        <v>32</v>
      </c>
      <c r="D167">
        <v>0</v>
      </c>
      <c r="E167">
        <v>153</v>
      </c>
      <c r="F167">
        <v>153</v>
      </c>
      <c r="G167">
        <v>0</v>
      </c>
      <c r="H167">
        <v>0</v>
      </c>
      <c r="P167">
        <v>154</v>
      </c>
      <c r="R167">
        <v>0</v>
      </c>
      <c r="S167" s="6" t="str">
        <f>IF(cuenta_balance_creg185[[#This Row],[Porcentaje]]&gt;=5,"MAYOR","")</f>
        <v/>
      </c>
      <c r="T167" s="6" t="str">
        <f>IF(cuenta_balance_creg185[[#This Row],[Porcentaje]]&lt;=-5,"MENOR","")</f>
        <v/>
      </c>
    </row>
    <row r="168" spans="1:20" x14ac:dyDescent="0.2">
      <c r="A168" s="1">
        <v>46205</v>
      </c>
      <c r="B168" s="6" t="s">
        <v>38</v>
      </c>
      <c r="C168" s="6" t="s">
        <v>32</v>
      </c>
      <c r="D168">
        <v>0</v>
      </c>
      <c r="E168">
        <v>67</v>
      </c>
      <c r="F168">
        <v>67</v>
      </c>
      <c r="G168">
        <v>0</v>
      </c>
      <c r="H168">
        <v>0</v>
      </c>
      <c r="P168">
        <v>154</v>
      </c>
      <c r="R168">
        <v>0</v>
      </c>
      <c r="S168" s="6" t="str">
        <f>IF(cuenta_balance_creg185[[#This Row],[Porcentaje]]&gt;=5,"MAYOR","")</f>
        <v/>
      </c>
      <c r="T168" s="6" t="str">
        <f>IF(cuenta_balance_creg185[[#This Row],[Porcentaje]]&lt;=-5,"MENOR","")</f>
        <v/>
      </c>
    </row>
    <row r="169" spans="1:20" x14ac:dyDescent="0.2">
      <c r="A169" s="1">
        <v>46206</v>
      </c>
      <c r="B169" s="6" t="s">
        <v>38</v>
      </c>
      <c r="C169" s="6" t="s">
        <v>32</v>
      </c>
      <c r="D169">
        <v>0</v>
      </c>
      <c r="E169">
        <v>153</v>
      </c>
      <c r="F169">
        <v>153</v>
      </c>
      <c r="G169">
        <v>0</v>
      </c>
      <c r="H169">
        <v>0</v>
      </c>
      <c r="P169">
        <v>154</v>
      </c>
      <c r="R169">
        <v>0</v>
      </c>
      <c r="S169" s="6" t="str">
        <f>IF(cuenta_balance_creg185[[#This Row],[Porcentaje]]&gt;=5,"MAYOR","")</f>
        <v/>
      </c>
      <c r="T169" s="6" t="str">
        <f>IF(cuenta_balance_creg185[[#This Row],[Porcentaje]]&lt;=-5,"MENOR","")</f>
        <v/>
      </c>
    </row>
    <row r="170" spans="1:20" x14ac:dyDescent="0.2">
      <c r="A170" s="1">
        <v>46207</v>
      </c>
      <c r="B170" s="6" t="s">
        <v>38</v>
      </c>
      <c r="C170" s="6" t="s">
        <v>32</v>
      </c>
      <c r="D170">
        <v>0</v>
      </c>
      <c r="E170">
        <v>67</v>
      </c>
      <c r="F170">
        <v>67</v>
      </c>
      <c r="G170">
        <v>0</v>
      </c>
      <c r="H170">
        <v>0</v>
      </c>
      <c r="P170">
        <v>153</v>
      </c>
      <c r="R170">
        <v>0</v>
      </c>
      <c r="S170" s="6" t="str">
        <f>IF(cuenta_balance_creg185[[#This Row],[Porcentaje]]&gt;=5,"MAYOR","")</f>
        <v/>
      </c>
      <c r="T170" s="6" t="str">
        <f>IF(cuenta_balance_creg185[[#This Row],[Porcentaje]]&lt;=-5,"MENOR","")</f>
        <v/>
      </c>
    </row>
    <row r="171" spans="1:20" x14ac:dyDescent="0.2">
      <c r="A171" s="1">
        <v>46208</v>
      </c>
      <c r="B171" s="6" t="s">
        <v>38</v>
      </c>
      <c r="C171" s="6" t="s">
        <v>32</v>
      </c>
      <c r="D171">
        <v>0</v>
      </c>
      <c r="E171">
        <v>67</v>
      </c>
      <c r="F171">
        <v>67</v>
      </c>
      <c r="G171">
        <v>0</v>
      </c>
      <c r="H171">
        <v>0</v>
      </c>
      <c r="P171">
        <v>153</v>
      </c>
      <c r="R171">
        <v>0</v>
      </c>
      <c r="S171" s="6" t="str">
        <f>IF(cuenta_balance_creg185[[#This Row],[Porcentaje]]&gt;=5,"MAYOR","")</f>
        <v/>
      </c>
      <c r="T171" s="6" t="str">
        <f>IF(cuenta_balance_creg185[[#This Row],[Porcentaje]]&lt;=-5,"MENOR","")</f>
        <v/>
      </c>
    </row>
    <row r="172" spans="1:20" x14ac:dyDescent="0.2">
      <c r="A172" s="1">
        <v>46209</v>
      </c>
      <c r="B172" s="6" t="s">
        <v>38</v>
      </c>
      <c r="C172" s="6" t="s">
        <v>32</v>
      </c>
      <c r="D172">
        <v>0</v>
      </c>
      <c r="E172">
        <v>144</v>
      </c>
      <c r="F172">
        <v>144</v>
      </c>
      <c r="G172">
        <v>0</v>
      </c>
      <c r="H172">
        <v>0</v>
      </c>
      <c r="P172">
        <v>153</v>
      </c>
      <c r="R172">
        <v>0</v>
      </c>
      <c r="S172" s="6" t="str">
        <f>IF(cuenta_balance_creg185[[#This Row],[Porcentaje]]&gt;=5,"MAYOR","")</f>
        <v/>
      </c>
      <c r="T172" s="6" t="str">
        <f>IF(cuenta_balance_creg185[[#This Row],[Porcentaje]]&lt;=-5,"MENOR","")</f>
        <v/>
      </c>
    </row>
    <row r="173" spans="1:20" x14ac:dyDescent="0.2">
      <c r="A173" s="1">
        <v>46210</v>
      </c>
      <c r="B173" s="6" t="s">
        <v>38</v>
      </c>
      <c r="C173" s="6" t="s">
        <v>32</v>
      </c>
      <c r="D173">
        <v>0</v>
      </c>
      <c r="E173">
        <v>153</v>
      </c>
      <c r="F173">
        <v>153</v>
      </c>
      <c r="G173">
        <v>0</v>
      </c>
      <c r="H173">
        <v>0</v>
      </c>
      <c r="M173">
        <v>0</v>
      </c>
      <c r="N173">
        <v>0</v>
      </c>
      <c r="O173">
        <v>0</v>
      </c>
      <c r="P173">
        <v>153</v>
      </c>
      <c r="R173">
        <v>0</v>
      </c>
      <c r="S173" s="6" t="str">
        <f>IF(cuenta_balance_creg185[[#This Row],[Porcentaje]]&gt;=5,"MAYOR","")</f>
        <v/>
      </c>
      <c r="T173" s="6" t="str">
        <f>IF(cuenta_balance_creg185[[#This Row],[Porcentaje]]&lt;=-5,"MENOR","")</f>
        <v/>
      </c>
    </row>
    <row r="174" spans="1:20" x14ac:dyDescent="0.2">
      <c r="A174" s="1">
        <v>46211</v>
      </c>
      <c r="B174" s="6" t="s">
        <v>38</v>
      </c>
      <c r="C174" s="6" t="s">
        <v>32</v>
      </c>
      <c r="D174">
        <v>0</v>
      </c>
      <c r="E174">
        <v>153</v>
      </c>
      <c r="F174">
        <v>153</v>
      </c>
      <c r="G174">
        <v>0</v>
      </c>
      <c r="H174">
        <v>0</v>
      </c>
      <c r="P174">
        <v>153</v>
      </c>
      <c r="R174">
        <v>0</v>
      </c>
      <c r="S174" s="6" t="str">
        <f>IF(cuenta_balance_creg185[[#This Row],[Porcentaje]]&gt;=5,"MAYOR","")</f>
        <v/>
      </c>
      <c r="T174" s="6" t="str">
        <f>IF(cuenta_balance_creg185[[#This Row],[Porcentaje]]&lt;=-5,"MENOR","")</f>
        <v/>
      </c>
    </row>
    <row r="175" spans="1:20" x14ac:dyDescent="0.2">
      <c r="A175" s="1">
        <v>46212</v>
      </c>
      <c r="B175" s="6" t="s">
        <v>38</v>
      </c>
      <c r="C175" s="6" t="s">
        <v>32</v>
      </c>
      <c r="D175">
        <v>0</v>
      </c>
      <c r="E175">
        <v>137</v>
      </c>
      <c r="F175">
        <v>137</v>
      </c>
      <c r="G175">
        <v>0</v>
      </c>
      <c r="H175">
        <v>0</v>
      </c>
      <c r="M175">
        <v>0</v>
      </c>
      <c r="N175">
        <v>0</v>
      </c>
      <c r="O175">
        <v>0</v>
      </c>
      <c r="P175">
        <v>153</v>
      </c>
      <c r="R175">
        <v>0</v>
      </c>
      <c r="S175" s="6" t="str">
        <f>IF(cuenta_balance_creg185[[#This Row],[Porcentaje]]&gt;=5,"MAYOR","")</f>
        <v/>
      </c>
      <c r="T175" s="6" t="str">
        <f>IF(cuenta_balance_creg185[[#This Row],[Porcentaje]]&lt;=-5,"MENOR","")</f>
        <v/>
      </c>
    </row>
    <row r="176" spans="1:20" x14ac:dyDescent="0.2">
      <c r="A176" s="1">
        <v>46213</v>
      </c>
      <c r="B176" s="6" t="s">
        <v>38</v>
      </c>
      <c r="C176" s="6" t="s">
        <v>32</v>
      </c>
      <c r="D176">
        <v>0</v>
      </c>
      <c r="E176">
        <v>137</v>
      </c>
      <c r="F176">
        <v>137</v>
      </c>
      <c r="G176">
        <v>0</v>
      </c>
      <c r="H176">
        <v>0</v>
      </c>
      <c r="P176">
        <v>153</v>
      </c>
      <c r="R176">
        <v>0</v>
      </c>
      <c r="S176" s="6" t="str">
        <f>IF(cuenta_balance_creg185[[#This Row],[Porcentaje]]&gt;=5,"MAYOR","")</f>
        <v/>
      </c>
      <c r="T176" s="6" t="str">
        <f>IF(cuenta_balance_creg185[[#This Row],[Porcentaje]]&lt;=-5,"MENOR","")</f>
        <v/>
      </c>
    </row>
    <row r="177" spans="1:20" x14ac:dyDescent="0.2">
      <c r="A177" s="1">
        <v>46214</v>
      </c>
      <c r="B177" s="6" t="s">
        <v>38</v>
      </c>
      <c r="C177" s="6" t="s">
        <v>32</v>
      </c>
      <c r="D177">
        <v>0</v>
      </c>
      <c r="E177">
        <v>153</v>
      </c>
      <c r="F177">
        <v>153</v>
      </c>
      <c r="G177">
        <v>0</v>
      </c>
      <c r="H177">
        <v>0</v>
      </c>
      <c r="P177">
        <v>153</v>
      </c>
      <c r="R177">
        <v>0</v>
      </c>
      <c r="S177" s="6" t="str">
        <f>IF(cuenta_balance_creg185[[#This Row],[Porcentaje]]&gt;=5,"MAYOR","")</f>
        <v/>
      </c>
      <c r="T177" s="6" t="str">
        <f>IF(cuenta_balance_creg185[[#This Row],[Porcentaje]]&lt;=-5,"MENOR","")</f>
        <v/>
      </c>
    </row>
    <row r="178" spans="1:20" x14ac:dyDescent="0.2">
      <c r="A178" s="1">
        <v>46215</v>
      </c>
      <c r="B178" s="6" t="s">
        <v>38</v>
      </c>
      <c r="C178" s="6" t="s">
        <v>32</v>
      </c>
      <c r="D178">
        <v>0</v>
      </c>
      <c r="E178">
        <v>153</v>
      </c>
      <c r="F178">
        <v>153</v>
      </c>
      <c r="G178">
        <v>0</v>
      </c>
      <c r="H178">
        <v>0</v>
      </c>
      <c r="P178">
        <v>153</v>
      </c>
      <c r="R178">
        <v>0</v>
      </c>
      <c r="S178" s="6" t="str">
        <f>IF(cuenta_balance_creg185[[#This Row],[Porcentaje]]&gt;=5,"MAYOR","")</f>
        <v/>
      </c>
      <c r="T178" s="6" t="str">
        <f>IF(cuenta_balance_creg185[[#This Row],[Porcentaje]]&lt;=-5,"MENOR","")</f>
        <v/>
      </c>
    </row>
    <row r="179" spans="1:20" x14ac:dyDescent="0.2">
      <c r="A179" s="1">
        <v>46216</v>
      </c>
      <c r="B179" s="6" t="s">
        <v>38</v>
      </c>
      <c r="C179" s="6" t="s">
        <v>32</v>
      </c>
      <c r="D179">
        <v>0</v>
      </c>
      <c r="E179">
        <v>153</v>
      </c>
      <c r="F179">
        <v>153</v>
      </c>
      <c r="G179">
        <v>0</v>
      </c>
      <c r="H179">
        <v>0</v>
      </c>
      <c r="P179">
        <v>153</v>
      </c>
      <c r="R179">
        <v>0</v>
      </c>
      <c r="S179" s="6" t="str">
        <f>IF(cuenta_balance_creg185[[#This Row],[Porcentaje]]&gt;=5,"MAYOR","")</f>
        <v/>
      </c>
      <c r="T179" s="6" t="str">
        <f>IF(cuenta_balance_creg185[[#This Row],[Porcentaje]]&lt;=-5,"MENOR","")</f>
        <v/>
      </c>
    </row>
    <row r="180" spans="1:20" x14ac:dyDescent="0.2">
      <c r="A180" s="1">
        <v>46217</v>
      </c>
      <c r="B180" s="6" t="s">
        <v>38</v>
      </c>
      <c r="C180" s="6" t="s">
        <v>32</v>
      </c>
      <c r="D180">
        <v>0</v>
      </c>
      <c r="E180">
        <v>153</v>
      </c>
      <c r="F180">
        <v>153</v>
      </c>
      <c r="G180">
        <v>0</v>
      </c>
      <c r="H180">
        <v>0</v>
      </c>
      <c r="P180">
        <v>153</v>
      </c>
      <c r="R180">
        <v>0</v>
      </c>
      <c r="S180" s="6" t="str">
        <f>IF(cuenta_balance_creg185[[#This Row],[Porcentaje]]&gt;=5,"MAYOR","")</f>
        <v/>
      </c>
      <c r="T180" s="6" t="str">
        <f>IF(cuenta_balance_creg185[[#This Row],[Porcentaje]]&lt;=-5,"MENOR","")</f>
        <v/>
      </c>
    </row>
    <row r="181" spans="1:20" x14ac:dyDescent="0.2">
      <c r="A181" s="1">
        <v>46218</v>
      </c>
      <c r="B181" s="6" t="s">
        <v>38</v>
      </c>
      <c r="C181" s="6" t="s">
        <v>32</v>
      </c>
      <c r="D181">
        <v>0</v>
      </c>
      <c r="E181">
        <v>153</v>
      </c>
      <c r="F181">
        <v>153</v>
      </c>
      <c r="G181">
        <v>0</v>
      </c>
      <c r="H181">
        <v>0</v>
      </c>
      <c r="P181">
        <v>153</v>
      </c>
      <c r="R181">
        <v>0</v>
      </c>
      <c r="S181" s="6" t="str">
        <f>IF(cuenta_balance_creg185[[#This Row],[Porcentaje]]&gt;=5,"MAYOR","")</f>
        <v/>
      </c>
      <c r="T181" s="6" t="str">
        <f>IF(cuenta_balance_creg185[[#This Row],[Porcentaje]]&lt;=-5,"MENOR","")</f>
        <v/>
      </c>
    </row>
    <row r="182" spans="1:20" x14ac:dyDescent="0.2">
      <c r="A182" s="1">
        <v>46204</v>
      </c>
      <c r="B182" s="6" t="s">
        <v>39</v>
      </c>
      <c r="C182" s="6" t="s">
        <v>32</v>
      </c>
      <c r="D182">
        <v>0</v>
      </c>
      <c r="E182">
        <v>2310</v>
      </c>
      <c r="F182">
        <v>2310</v>
      </c>
      <c r="G182">
        <v>0</v>
      </c>
      <c r="H182">
        <v>0</v>
      </c>
      <c r="P182">
        <v>2311</v>
      </c>
      <c r="R182">
        <v>0</v>
      </c>
      <c r="S182" s="6" t="str">
        <f>IF(cuenta_balance_creg185[[#This Row],[Porcentaje]]&gt;=5,"MAYOR","")</f>
        <v/>
      </c>
      <c r="T182" s="6" t="str">
        <f>IF(cuenta_balance_creg185[[#This Row],[Porcentaje]]&lt;=-5,"MENOR","")</f>
        <v/>
      </c>
    </row>
    <row r="183" spans="1:20" x14ac:dyDescent="0.2">
      <c r="A183" s="1">
        <v>46205</v>
      </c>
      <c r="B183" s="6" t="s">
        <v>39</v>
      </c>
      <c r="C183" s="6" t="s">
        <v>32</v>
      </c>
      <c r="D183">
        <v>0</v>
      </c>
      <c r="E183">
        <v>2310</v>
      </c>
      <c r="F183">
        <v>2310</v>
      </c>
      <c r="G183">
        <v>0</v>
      </c>
      <c r="H183">
        <v>0</v>
      </c>
      <c r="P183">
        <v>2311</v>
      </c>
      <c r="R183">
        <v>0</v>
      </c>
      <c r="S183" s="6" t="str">
        <f>IF(cuenta_balance_creg185[[#This Row],[Porcentaje]]&gt;=5,"MAYOR","")</f>
        <v/>
      </c>
      <c r="T183" s="6" t="str">
        <f>IF(cuenta_balance_creg185[[#This Row],[Porcentaje]]&lt;=-5,"MENOR","")</f>
        <v/>
      </c>
    </row>
    <row r="184" spans="1:20" x14ac:dyDescent="0.2">
      <c r="A184" s="1">
        <v>46206</v>
      </c>
      <c r="B184" s="6" t="s">
        <v>39</v>
      </c>
      <c r="C184" s="6" t="s">
        <v>32</v>
      </c>
      <c r="D184">
        <v>0</v>
      </c>
      <c r="E184">
        <v>2331</v>
      </c>
      <c r="F184">
        <v>2331.2022200000001</v>
      </c>
      <c r="G184">
        <v>0</v>
      </c>
      <c r="H184">
        <v>0</v>
      </c>
      <c r="M184">
        <v>0</v>
      </c>
      <c r="N184">
        <v>0</v>
      </c>
      <c r="O184">
        <v>0</v>
      </c>
      <c r="P184">
        <v>2311</v>
      </c>
      <c r="R184">
        <v>0</v>
      </c>
      <c r="S184" s="6" t="str">
        <f>IF(cuenta_balance_creg185[[#This Row],[Porcentaje]]&gt;=5,"MAYOR","")</f>
        <v/>
      </c>
      <c r="T184" s="6" t="str">
        <f>IF(cuenta_balance_creg185[[#This Row],[Porcentaje]]&lt;=-5,"MENOR","")</f>
        <v/>
      </c>
    </row>
    <row r="185" spans="1:20" x14ac:dyDescent="0.2">
      <c r="A185" s="1">
        <v>46207</v>
      </c>
      <c r="B185" s="6" t="s">
        <v>39</v>
      </c>
      <c r="C185" s="6" t="s">
        <v>32</v>
      </c>
      <c r="D185">
        <v>0</v>
      </c>
      <c r="E185">
        <v>2310</v>
      </c>
      <c r="F185">
        <v>2310</v>
      </c>
      <c r="G185">
        <v>0</v>
      </c>
      <c r="H185">
        <v>0</v>
      </c>
      <c r="P185">
        <v>2311</v>
      </c>
      <c r="R185">
        <v>0</v>
      </c>
      <c r="S185" s="6" t="str">
        <f>IF(cuenta_balance_creg185[[#This Row],[Porcentaje]]&gt;=5,"MAYOR","")</f>
        <v/>
      </c>
      <c r="T185" s="6" t="str">
        <f>IF(cuenta_balance_creg185[[#This Row],[Porcentaje]]&lt;=-5,"MENOR","")</f>
        <v/>
      </c>
    </row>
    <row r="186" spans="1:20" x14ac:dyDescent="0.2">
      <c r="A186" s="1">
        <v>46208</v>
      </c>
      <c r="B186" s="6" t="s">
        <v>39</v>
      </c>
      <c r="C186" s="6" t="s">
        <v>32</v>
      </c>
      <c r="D186">
        <v>0</v>
      </c>
      <c r="E186">
        <v>2310</v>
      </c>
      <c r="F186">
        <v>2310</v>
      </c>
      <c r="G186">
        <v>0</v>
      </c>
      <c r="H186">
        <v>0</v>
      </c>
      <c r="P186">
        <v>2311</v>
      </c>
      <c r="R186">
        <v>0</v>
      </c>
      <c r="S186" s="6" t="str">
        <f>IF(cuenta_balance_creg185[[#This Row],[Porcentaje]]&gt;=5,"MAYOR","")</f>
        <v/>
      </c>
      <c r="T186" s="6" t="str">
        <f>IF(cuenta_balance_creg185[[#This Row],[Porcentaje]]&lt;=-5,"MENOR","")</f>
        <v/>
      </c>
    </row>
    <row r="187" spans="1:20" x14ac:dyDescent="0.2">
      <c r="A187" s="1">
        <v>46209</v>
      </c>
      <c r="B187" s="6" t="s">
        <v>39</v>
      </c>
      <c r="C187" s="6" t="s">
        <v>32</v>
      </c>
      <c r="D187">
        <v>0</v>
      </c>
      <c r="E187">
        <v>2310</v>
      </c>
      <c r="F187">
        <v>2310</v>
      </c>
      <c r="G187">
        <v>0</v>
      </c>
      <c r="H187">
        <v>0</v>
      </c>
      <c r="P187">
        <v>2311</v>
      </c>
      <c r="R187">
        <v>0</v>
      </c>
      <c r="S187" s="6" t="str">
        <f>IF(cuenta_balance_creg185[[#This Row],[Porcentaje]]&gt;=5,"MAYOR","")</f>
        <v/>
      </c>
      <c r="T187" s="6" t="str">
        <f>IF(cuenta_balance_creg185[[#This Row],[Porcentaje]]&lt;=-5,"MENOR","")</f>
        <v/>
      </c>
    </row>
    <row r="188" spans="1:20" x14ac:dyDescent="0.2">
      <c r="A188" s="1">
        <v>46210</v>
      </c>
      <c r="B188" s="6" t="s">
        <v>39</v>
      </c>
      <c r="C188" s="6" t="s">
        <v>32</v>
      </c>
      <c r="D188">
        <v>0</v>
      </c>
      <c r="E188">
        <v>2310</v>
      </c>
      <c r="F188">
        <v>2310</v>
      </c>
      <c r="G188">
        <v>0</v>
      </c>
      <c r="H188">
        <v>0</v>
      </c>
      <c r="P188">
        <v>2311</v>
      </c>
      <c r="R188">
        <v>0</v>
      </c>
      <c r="S188" s="6" t="str">
        <f>IF(cuenta_balance_creg185[[#This Row],[Porcentaje]]&gt;=5,"MAYOR","")</f>
        <v/>
      </c>
      <c r="T188" s="6" t="str">
        <f>IF(cuenta_balance_creg185[[#This Row],[Porcentaje]]&lt;=-5,"MENOR","")</f>
        <v/>
      </c>
    </row>
    <row r="189" spans="1:20" x14ac:dyDescent="0.2">
      <c r="A189" s="1">
        <v>46211</v>
      </c>
      <c r="B189" s="6" t="s">
        <v>39</v>
      </c>
      <c r="C189" s="6" t="s">
        <v>32</v>
      </c>
      <c r="D189">
        <v>0</v>
      </c>
      <c r="E189">
        <v>2310</v>
      </c>
      <c r="F189">
        <v>2310</v>
      </c>
      <c r="G189">
        <v>0</v>
      </c>
      <c r="H189">
        <v>0</v>
      </c>
      <c r="P189">
        <v>2311</v>
      </c>
      <c r="R189">
        <v>0</v>
      </c>
      <c r="S189" s="6" t="str">
        <f>IF(cuenta_balance_creg185[[#This Row],[Porcentaje]]&gt;=5,"MAYOR","")</f>
        <v/>
      </c>
      <c r="T189" s="6" t="str">
        <f>IF(cuenta_balance_creg185[[#This Row],[Porcentaje]]&lt;=-5,"MENOR","")</f>
        <v/>
      </c>
    </row>
    <row r="190" spans="1:20" x14ac:dyDescent="0.2">
      <c r="A190" s="1">
        <v>46212</v>
      </c>
      <c r="B190" s="6" t="s">
        <v>39</v>
      </c>
      <c r="C190" s="6" t="s">
        <v>32</v>
      </c>
      <c r="D190">
        <v>0</v>
      </c>
      <c r="E190">
        <v>2310</v>
      </c>
      <c r="F190">
        <v>2310</v>
      </c>
      <c r="G190">
        <v>0</v>
      </c>
      <c r="H190">
        <v>0</v>
      </c>
      <c r="P190">
        <v>2311</v>
      </c>
      <c r="R190">
        <v>0</v>
      </c>
      <c r="S190" s="6" t="str">
        <f>IF(cuenta_balance_creg185[[#This Row],[Porcentaje]]&gt;=5,"MAYOR","")</f>
        <v/>
      </c>
      <c r="T190" s="6" t="str">
        <f>IF(cuenta_balance_creg185[[#This Row],[Porcentaje]]&lt;=-5,"MENOR","")</f>
        <v/>
      </c>
    </row>
    <row r="191" spans="1:20" x14ac:dyDescent="0.2">
      <c r="A191" s="1">
        <v>46213</v>
      </c>
      <c r="B191" s="6" t="s">
        <v>39</v>
      </c>
      <c r="C191" s="6" t="s">
        <v>32</v>
      </c>
      <c r="D191">
        <v>0</v>
      </c>
      <c r="E191">
        <v>2310</v>
      </c>
      <c r="F191">
        <v>2310</v>
      </c>
      <c r="G191">
        <v>0</v>
      </c>
      <c r="H191">
        <v>0</v>
      </c>
      <c r="P191">
        <v>2311</v>
      </c>
      <c r="R191">
        <v>0</v>
      </c>
      <c r="S191" s="6" t="str">
        <f>IF(cuenta_balance_creg185[[#This Row],[Porcentaje]]&gt;=5,"MAYOR","")</f>
        <v/>
      </c>
      <c r="T191" s="6" t="str">
        <f>IF(cuenta_balance_creg185[[#This Row],[Porcentaje]]&lt;=-5,"MENOR","")</f>
        <v/>
      </c>
    </row>
    <row r="192" spans="1:20" x14ac:dyDescent="0.2">
      <c r="A192" s="1">
        <v>46214</v>
      </c>
      <c r="B192" s="6" t="s">
        <v>39</v>
      </c>
      <c r="C192" s="6" t="s">
        <v>32</v>
      </c>
      <c r="D192">
        <v>0</v>
      </c>
      <c r="E192">
        <v>2310</v>
      </c>
      <c r="F192">
        <v>2310</v>
      </c>
      <c r="G192">
        <v>0</v>
      </c>
      <c r="H192">
        <v>0</v>
      </c>
      <c r="P192">
        <v>2311</v>
      </c>
      <c r="R192">
        <v>0</v>
      </c>
      <c r="S192" s="6" t="str">
        <f>IF(cuenta_balance_creg185[[#This Row],[Porcentaje]]&gt;=5,"MAYOR","")</f>
        <v/>
      </c>
      <c r="T192" s="6" t="str">
        <f>IF(cuenta_balance_creg185[[#This Row],[Porcentaje]]&lt;=-5,"MENOR","")</f>
        <v/>
      </c>
    </row>
    <row r="193" spans="1:20" x14ac:dyDescent="0.2">
      <c r="A193" s="1">
        <v>46215</v>
      </c>
      <c r="B193" s="6" t="s">
        <v>39</v>
      </c>
      <c r="C193" s="6" t="s">
        <v>32</v>
      </c>
      <c r="D193">
        <v>0</v>
      </c>
      <c r="E193">
        <v>2310</v>
      </c>
      <c r="F193">
        <v>2310</v>
      </c>
      <c r="G193">
        <v>0</v>
      </c>
      <c r="H193">
        <v>0</v>
      </c>
      <c r="P193">
        <v>2311</v>
      </c>
      <c r="R193">
        <v>0</v>
      </c>
      <c r="S193" s="6" t="str">
        <f>IF(cuenta_balance_creg185[[#This Row],[Porcentaje]]&gt;=5,"MAYOR","")</f>
        <v/>
      </c>
      <c r="T193" s="6" t="str">
        <f>IF(cuenta_balance_creg185[[#This Row],[Porcentaje]]&lt;=-5,"MENOR","")</f>
        <v/>
      </c>
    </row>
    <row r="194" spans="1:20" x14ac:dyDescent="0.2">
      <c r="A194" s="1">
        <v>46216</v>
      </c>
      <c r="B194" s="6" t="s">
        <v>39</v>
      </c>
      <c r="C194" s="6" t="s">
        <v>32</v>
      </c>
      <c r="D194">
        <v>0</v>
      </c>
      <c r="E194">
        <v>2310</v>
      </c>
      <c r="F194">
        <v>2310</v>
      </c>
      <c r="G194">
        <v>0</v>
      </c>
      <c r="H194">
        <v>0</v>
      </c>
      <c r="P194">
        <v>2311</v>
      </c>
      <c r="R194">
        <v>0</v>
      </c>
      <c r="S194" s="6" t="str">
        <f>IF(cuenta_balance_creg185[[#This Row],[Porcentaje]]&gt;=5,"MAYOR","")</f>
        <v/>
      </c>
      <c r="T194" s="6" t="str">
        <f>IF(cuenta_balance_creg185[[#This Row],[Porcentaje]]&lt;=-5,"MENOR","")</f>
        <v/>
      </c>
    </row>
    <row r="195" spans="1:20" x14ac:dyDescent="0.2">
      <c r="A195" s="1">
        <v>46217</v>
      </c>
      <c r="B195" s="6" t="s">
        <v>39</v>
      </c>
      <c r="C195" s="6" t="s">
        <v>32</v>
      </c>
      <c r="D195">
        <v>0</v>
      </c>
      <c r="E195">
        <v>2310</v>
      </c>
      <c r="F195">
        <v>2310</v>
      </c>
      <c r="G195">
        <v>0</v>
      </c>
      <c r="H195">
        <v>0</v>
      </c>
      <c r="P195">
        <v>2311</v>
      </c>
      <c r="R195">
        <v>0</v>
      </c>
      <c r="S195" s="6" t="str">
        <f>IF(cuenta_balance_creg185[[#This Row],[Porcentaje]]&gt;=5,"MAYOR","")</f>
        <v/>
      </c>
      <c r="T195" s="6" t="str">
        <f>IF(cuenta_balance_creg185[[#This Row],[Porcentaje]]&lt;=-5,"MENOR","")</f>
        <v/>
      </c>
    </row>
    <row r="196" spans="1:20" x14ac:dyDescent="0.2">
      <c r="A196" s="1">
        <v>46218</v>
      </c>
      <c r="B196" s="6" t="s">
        <v>39</v>
      </c>
      <c r="C196" s="6" t="s">
        <v>32</v>
      </c>
      <c r="D196">
        <v>0</v>
      </c>
      <c r="E196">
        <v>2310</v>
      </c>
      <c r="F196">
        <v>2310</v>
      </c>
      <c r="G196">
        <v>0</v>
      </c>
      <c r="H196">
        <v>0</v>
      </c>
      <c r="P196">
        <v>2311</v>
      </c>
      <c r="R196">
        <v>0</v>
      </c>
      <c r="S196" s="6" t="str">
        <f>IF(cuenta_balance_creg185[[#This Row],[Porcentaje]]&gt;=5,"MAYOR","")</f>
        <v/>
      </c>
      <c r="T196" s="6" t="str">
        <f>IF(cuenta_balance_creg185[[#This Row],[Porcentaje]]&lt;=-5,"MENOR","")</f>
        <v/>
      </c>
    </row>
    <row r="197" spans="1:20" x14ac:dyDescent="0.2">
      <c r="A197" s="1">
        <v>46204</v>
      </c>
      <c r="B197" s="6" t="s">
        <v>40</v>
      </c>
      <c r="C197" s="6" t="s">
        <v>32</v>
      </c>
      <c r="D197">
        <v>0</v>
      </c>
      <c r="E197">
        <v>972</v>
      </c>
      <c r="F197">
        <v>972</v>
      </c>
      <c r="G197">
        <v>0</v>
      </c>
      <c r="H197">
        <v>0</v>
      </c>
      <c r="M197">
        <v>0</v>
      </c>
      <c r="N197">
        <v>0</v>
      </c>
      <c r="O197">
        <v>0</v>
      </c>
      <c r="P197">
        <v>759</v>
      </c>
      <c r="R197">
        <v>0</v>
      </c>
      <c r="S197" s="6" t="str">
        <f>IF(cuenta_balance_creg185[[#This Row],[Porcentaje]]&gt;=5,"MAYOR","")</f>
        <v/>
      </c>
      <c r="T197" s="6" t="str">
        <f>IF(cuenta_balance_creg185[[#This Row],[Porcentaje]]&lt;=-5,"MENOR","")</f>
        <v/>
      </c>
    </row>
    <row r="198" spans="1:20" x14ac:dyDescent="0.2">
      <c r="A198" s="1">
        <v>46205</v>
      </c>
      <c r="B198" s="6" t="s">
        <v>40</v>
      </c>
      <c r="C198" s="6" t="s">
        <v>32</v>
      </c>
      <c r="D198">
        <v>0</v>
      </c>
      <c r="E198">
        <v>960</v>
      </c>
      <c r="F198">
        <v>960</v>
      </c>
      <c r="G198">
        <v>0</v>
      </c>
      <c r="H198">
        <v>0</v>
      </c>
      <c r="P198">
        <v>761</v>
      </c>
      <c r="R198">
        <v>0</v>
      </c>
      <c r="S198" s="6" t="str">
        <f>IF(cuenta_balance_creg185[[#This Row],[Porcentaje]]&gt;=5,"MAYOR","")</f>
        <v/>
      </c>
      <c r="T198" s="6" t="str">
        <f>IF(cuenta_balance_creg185[[#This Row],[Porcentaje]]&lt;=-5,"MENOR","")</f>
        <v/>
      </c>
    </row>
    <row r="199" spans="1:20" x14ac:dyDescent="0.2">
      <c r="A199" s="1">
        <v>46206</v>
      </c>
      <c r="B199" s="6" t="s">
        <v>40</v>
      </c>
      <c r="C199" s="6" t="s">
        <v>32</v>
      </c>
      <c r="D199">
        <v>0</v>
      </c>
      <c r="E199">
        <v>974</v>
      </c>
      <c r="F199">
        <v>974</v>
      </c>
      <c r="G199">
        <v>0</v>
      </c>
      <c r="H199">
        <v>0</v>
      </c>
      <c r="M199">
        <v>0</v>
      </c>
      <c r="N199">
        <v>0</v>
      </c>
      <c r="O199">
        <v>0</v>
      </c>
      <c r="P199">
        <v>761</v>
      </c>
      <c r="R199">
        <v>0</v>
      </c>
      <c r="S199" s="6" t="str">
        <f>IF(cuenta_balance_creg185[[#This Row],[Porcentaje]]&gt;=5,"MAYOR","")</f>
        <v/>
      </c>
      <c r="T199" s="6" t="str">
        <f>IF(cuenta_balance_creg185[[#This Row],[Porcentaje]]&lt;=-5,"MENOR","")</f>
        <v/>
      </c>
    </row>
    <row r="200" spans="1:20" x14ac:dyDescent="0.2">
      <c r="A200" s="1">
        <v>46207</v>
      </c>
      <c r="B200" s="6" t="s">
        <v>40</v>
      </c>
      <c r="C200" s="6" t="s">
        <v>32</v>
      </c>
      <c r="D200">
        <v>0</v>
      </c>
      <c r="E200">
        <v>974</v>
      </c>
      <c r="F200">
        <v>974</v>
      </c>
      <c r="G200">
        <v>0</v>
      </c>
      <c r="H200">
        <v>0</v>
      </c>
      <c r="M200">
        <v>0</v>
      </c>
      <c r="N200">
        <v>0</v>
      </c>
      <c r="O200">
        <v>0</v>
      </c>
      <c r="P200">
        <v>761</v>
      </c>
      <c r="R200">
        <v>0</v>
      </c>
      <c r="S200" s="6" t="str">
        <f>IF(cuenta_balance_creg185[[#This Row],[Porcentaje]]&gt;=5,"MAYOR","")</f>
        <v/>
      </c>
      <c r="T200" s="6" t="str">
        <f>IF(cuenta_balance_creg185[[#This Row],[Porcentaje]]&lt;=-5,"MENOR","")</f>
        <v/>
      </c>
    </row>
    <row r="201" spans="1:20" x14ac:dyDescent="0.2">
      <c r="A201" s="1">
        <v>46208</v>
      </c>
      <c r="B201" s="6" t="s">
        <v>40</v>
      </c>
      <c r="C201" s="6" t="s">
        <v>32</v>
      </c>
      <c r="D201">
        <v>0</v>
      </c>
      <c r="E201">
        <v>911</v>
      </c>
      <c r="F201">
        <v>911</v>
      </c>
      <c r="G201">
        <v>0</v>
      </c>
      <c r="H201">
        <v>0</v>
      </c>
      <c r="P201">
        <v>761</v>
      </c>
      <c r="R201">
        <v>0</v>
      </c>
      <c r="S201" s="6" t="str">
        <f>IF(cuenta_balance_creg185[[#This Row],[Porcentaje]]&gt;=5,"MAYOR","")</f>
        <v/>
      </c>
      <c r="T201" s="6" t="str">
        <f>IF(cuenta_balance_creg185[[#This Row],[Porcentaje]]&lt;=-5,"MENOR","")</f>
        <v/>
      </c>
    </row>
    <row r="202" spans="1:20" x14ac:dyDescent="0.2">
      <c r="A202" s="1">
        <v>46209</v>
      </c>
      <c r="B202" s="6" t="s">
        <v>40</v>
      </c>
      <c r="C202" s="6" t="s">
        <v>32</v>
      </c>
      <c r="D202">
        <v>0</v>
      </c>
      <c r="E202">
        <v>953</v>
      </c>
      <c r="F202">
        <v>953</v>
      </c>
      <c r="G202">
        <v>0</v>
      </c>
      <c r="H202">
        <v>0</v>
      </c>
      <c r="P202">
        <v>761</v>
      </c>
      <c r="R202">
        <v>0</v>
      </c>
      <c r="S202" s="6" t="str">
        <f>IF(cuenta_balance_creg185[[#This Row],[Porcentaje]]&gt;=5,"MAYOR","")</f>
        <v/>
      </c>
      <c r="T202" s="6" t="str">
        <f>IF(cuenta_balance_creg185[[#This Row],[Porcentaje]]&lt;=-5,"MENOR","")</f>
        <v/>
      </c>
    </row>
    <row r="203" spans="1:20" x14ac:dyDescent="0.2">
      <c r="A203" s="1">
        <v>46210</v>
      </c>
      <c r="B203" s="6" t="s">
        <v>40</v>
      </c>
      <c r="C203" s="6" t="s">
        <v>32</v>
      </c>
      <c r="D203">
        <v>0</v>
      </c>
      <c r="E203">
        <v>978</v>
      </c>
      <c r="F203">
        <v>978</v>
      </c>
      <c r="G203">
        <v>0</v>
      </c>
      <c r="H203">
        <v>0</v>
      </c>
      <c r="P203">
        <v>762</v>
      </c>
      <c r="R203">
        <v>0</v>
      </c>
      <c r="S203" s="6" t="str">
        <f>IF(cuenta_balance_creg185[[#This Row],[Porcentaje]]&gt;=5,"MAYOR","")</f>
        <v/>
      </c>
      <c r="T203" s="6" t="str">
        <f>IF(cuenta_balance_creg185[[#This Row],[Porcentaje]]&lt;=-5,"MENOR","")</f>
        <v/>
      </c>
    </row>
    <row r="204" spans="1:20" x14ac:dyDescent="0.2">
      <c r="A204" s="1">
        <v>46211</v>
      </c>
      <c r="B204" s="6" t="s">
        <v>40</v>
      </c>
      <c r="C204" s="6" t="s">
        <v>32</v>
      </c>
      <c r="D204">
        <v>0</v>
      </c>
      <c r="E204">
        <v>1014</v>
      </c>
      <c r="F204">
        <v>1014</v>
      </c>
      <c r="G204">
        <v>0</v>
      </c>
      <c r="H204">
        <v>0</v>
      </c>
      <c r="P204">
        <v>763</v>
      </c>
      <c r="R204">
        <v>0</v>
      </c>
      <c r="S204" s="6" t="str">
        <f>IF(cuenta_balance_creg185[[#This Row],[Porcentaje]]&gt;=5,"MAYOR","")</f>
        <v/>
      </c>
      <c r="T204" s="6" t="str">
        <f>IF(cuenta_balance_creg185[[#This Row],[Porcentaje]]&lt;=-5,"MENOR","")</f>
        <v/>
      </c>
    </row>
    <row r="205" spans="1:20" x14ac:dyDescent="0.2">
      <c r="A205" s="1">
        <v>46212</v>
      </c>
      <c r="B205" s="6" t="s">
        <v>40</v>
      </c>
      <c r="C205" s="6" t="s">
        <v>32</v>
      </c>
      <c r="D205">
        <v>0</v>
      </c>
      <c r="E205">
        <v>1026</v>
      </c>
      <c r="F205">
        <v>1026</v>
      </c>
      <c r="G205">
        <v>0</v>
      </c>
      <c r="H205">
        <v>0</v>
      </c>
      <c r="M205">
        <v>0</v>
      </c>
      <c r="N205">
        <v>0</v>
      </c>
      <c r="O205">
        <v>0</v>
      </c>
      <c r="P205">
        <v>763</v>
      </c>
      <c r="R205">
        <v>0</v>
      </c>
      <c r="S205" s="6" t="str">
        <f>IF(cuenta_balance_creg185[[#This Row],[Porcentaje]]&gt;=5,"MAYOR","")</f>
        <v/>
      </c>
      <c r="T205" s="6" t="str">
        <f>IF(cuenta_balance_creg185[[#This Row],[Porcentaje]]&lt;=-5,"MENOR","")</f>
        <v/>
      </c>
    </row>
    <row r="206" spans="1:20" x14ac:dyDescent="0.2">
      <c r="A206" s="1">
        <v>46213</v>
      </c>
      <c r="B206" s="6" t="s">
        <v>40</v>
      </c>
      <c r="C206" s="6" t="s">
        <v>32</v>
      </c>
      <c r="D206">
        <v>0</v>
      </c>
      <c r="E206">
        <v>1014</v>
      </c>
      <c r="F206">
        <v>1014</v>
      </c>
      <c r="G206">
        <v>0</v>
      </c>
      <c r="H206">
        <v>0</v>
      </c>
      <c r="P206">
        <v>763</v>
      </c>
      <c r="R206">
        <v>0</v>
      </c>
      <c r="S206" s="6" t="str">
        <f>IF(cuenta_balance_creg185[[#This Row],[Porcentaje]]&gt;=5,"MAYOR","")</f>
        <v/>
      </c>
      <c r="T206" s="6" t="str">
        <f>IF(cuenta_balance_creg185[[#This Row],[Porcentaje]]&lt;=-5,"MENOR","")</f>
        <v/>
      </c>
    </row>
    <row r="207" spans="1:20" x14ac:dyDescent="0.2">
      <c r="A207" s="1">
        <v>46214</v>
      </c>
      <c r="B207" s="6" t="s">
        <v>40</v>
      </c>
      <c r="C207" s="6" t="s">
        <v>32</v>
      </c>
      <c r="D207">
        <v>0</v>
      </c>
      <c r="E207">
        <v>1025</v>
      </c>
      <c r="F207">
        <v>1025</v>
      </c>
      <c r="G207">
        <v>0</v>
      </c>
      <c r="H207">
        <v>0</v>
      </c>
      <c r="M207">
        <v>0</v>
      </c>
      <c r="N207">
        <v>0</v>
      </c>
      <c r="O207">
        <v>0</v>
      </c>
      <c r="P207">
        <v>762</v>
      </c>
      <c r="R207">
        <v>0</v>
      </c>
      <c r="S207" s="6" t="str">
        <f>IF(cuenta_balance_creg185[[#This Row],[Porcentaje]]&gt;=5,"MAYOR","")</f>
        <v/>
      </c>
      <c r="T207" s="6" t="str">
        <f>IF(cuenta_balance_creg185[[#This Row],[Porcentaje]]&lt;=-5,"MENOR","")</f>
        <v/>
      </c>
    </row>
    <row r="208" spans="1:20" x14ac:dyDescent="0.2">
      <c r="A208" s="1">
        <v>46215</v>
      </c>
      <c r="B208" s="6" t="s">
        <v>40</v>
      </c>
      <c r="C208" s="6" t="s">
        <v>32</v>
      </c>
      <c r="D208">
        <v>0</v>
      </c>
      <c r="E208">
        <v>1026</v>
      </c>
      <c r="F208">
        <v>1026</v>
      </c>
      <c r="G208">
        <v>0</v>
      </c>
      <c r="H208">
        <v>0</v>
      </c>
      <c r="M208">
        <v>0</v>
      </c>
      <c r="N208">
        <v>0</v>
      </c>
      <c r="O208">
        <v>0</v>
      </c>
      <c r="P208">
        <v>763</v>
      </c>
      <c r="R208">
        <v>0</v>
      </c>
      <c r="S208" s="6" t="str">
        <f>IF(cuenta_balance_creg185[[#This Row],[Porcentaje]]&gt;=5,"MAYOR","")</f>
        <v/>
      </c>
      <c r="T208" s="6" t="str">
        <f>IF(cuenta_balance_creg185[[#This Row],[Porcentaje]]&lt;=-5,"MENOR","")</f>
        <v/>
      </c>
    </row>
    <row r="209" spans="1:20" x14ac:dyDescent="0.2">
      <c r="A209" s="1">
        <v>46216</v>
      </c>
      <c r="B209" s="6" t="s">
        <v>40</v>
      </c>
      <c r="C209" s="6" t="s">
        <v>32</v>
      </c>
      <c r="D209">
        <v>0</v>
      </c>
      <c r="E209">
        <v>1025</v>
      </c>
      <c r="F209">
        <v>1025</v>
      </c>
      <c r="G209">
        <v>0</v>
      </c>
      <c r="H209">
        <v>0</v>
      </c>
      <c r="M209">
        <v>0</v>
      </c>
      <c r="N209">
        <v>0</v>
      </c>
      <c r="O209">
        <v>0</v>
      </c>
      <c r="P209">
        <v>762</v>
      </c>
      <c r="R209">
        <v>0</v>
      </c>
      <c r="S209" s="6" t="str">
        <f>IF(cuenta_balance_creg185[[#This Row],[Porcentaje]]&gt;=5,"MAYOR","")</f>
        <v/>
      </c>
      <c r="T209" s="6" t="str">
        <f>IF(cuenta_balance_creg185[[#This Row],[Porcentaje]]&lt;=-5,"MENOR","")</f>
        <v/>
      </c>
    </row>
    <row r="210" spans="1:20" x14ac:dyDescent="0.2">
      <c r="A210" s="1">
        <v>46217</v>
      </c>
      <c r="B210" s="6" t="s">
        <v>40</v>
      </c>
      <c r="C210" s="6" t="s">
        <v>32</v>
      </c>
      <c r="D210">
        <v>0</v>
      </c>
      <c r="E210">
        <v>1026</v>
      </c>
      <c r="F210">
        <v>1026</v>
      </c>
      <c r="G210">
        <v>0</v>
      </c>
      <c r="H210">
        <v>0</v>
      </c>
      <c r="M210">
        <v>0</v>
      </c>
      <c r="N210">
        <v>0</v>
      </c>
      <c r="O210">
        <v>0</v>
      </c>
      <c r="P210">
        <v>763</v>
      </c>
      <c r="R210">
        <v>0</v>
      </c>
      <c r="S210" s="6" t="str">
        <f>IF(cuenta_balance_creg185[[#This Row],[Porcentaje]]&gt;=5,"MAYOR","")</f>
        <v/>
      </c>
      <c r="T210" s="6" t="str">
        <f>IF(cuenta_balance_creg185[[#This Row],[Porcentaje]]&lt;=-5,"MENOR","")</f>
        <v/>
      </c>
    </row>
    <row r="211" spans="1:20" x14ac:dyDescent="0.2">
      <c r="A211" s="1">
        <v>46218</v>
      </c>
      <c r="B211" s="6" t="s">
        <v>40</v>
      </c>
      <c r="C211" s="6" t="s">
        <v>32</v>
      </c>
      <c r="D211">
        <v>0</v>
      </c>
      <c r="E211">
        <v>928</v>
      </c>
      <c r="F211">
        <v>928</v>
      </c>
      <c r="G211">
        <v>0</v>
      </c>
      <c r="H211">
        <v>0</v>
      </c>
      <c r="M211">
        <v>0</v>
      </c>
      <c r="N211">
        <v>0</v>
      </c>
      <c r="O211">
        <v>0</v>
      </c>
      <c r="P211">
        <v>763</v>
      </c>
      <c r="R211">
        <v>0</v>
      </c>
      <c r="S211" s="6" t="str">
        <f>IF(cuenta_balance_creg185[[#This Row],[Porcentaje]]&gt;=5,"MAYOR","")</f>
        <v/>
      </c>
      <c r="T211" s="6" t="str">
        <f>IF(cuenta_balance_creg185[[#This Row],[Porcentaje]]&lt;=-5,"MENOR","")</f>
        <v/>
      </c>
    </row>
    <row r="212" spans="1:20" x14ac:dyDescent="0.2">
      <c r="A212" s="1">
        <v>46204</v>
      </c>
      <c r="B212" s="6" t="s">
        <v>41</v>
      </c>
      <c r="C212" s="6" t="s">
        <v>32</v>
      </c>
      <c r="D212">
        <v>0</v>
      </c>
      <c r="E212">
        <v>1419</v>
      </c>
      <c r="F212">
        <v>1419</v>
      </c>
      <c r="G212">
        <v>0</v>
      </c>
      <c r="H212">
        <v>0</v>
      </c>
      <c r="P212">
        <v>1574</v>
      </c>
      <c r="R212">
        <v>0</v>
      </c>
      <c r="S212" s="6" t="str">
        <f>IF(cuenta_balance_creg185[[#This Row],[Porcentaje]]&gt;=5,"MAYOR","")</f>
        <v/>
      </c>
      <c r="T212" s="6" t="str">
        <f>IF(cuenta_balance_creg185[[#This Row],[Porcentaje]]&lt;=-5,"MENOR","")</f>
        <v/>
      </c>
    </row>
    <row r="213" spans="1:20" x14ac:dyDescent="0.2">
      <c r="A213" s="1">
        <v>46205</v>
      </c>
      <c r="B213" s="6" t="s">
        <v>41</v>
      </c>
      <c r="C213" s="6" t="s">
        <v>32</v>
      </c>
      <c r="D213">
        <v>0</v>
      </c>
      <c r="E213">
        <v>1419</v>
      </c>
      <c r="F213">
        <v>1419</v>
      </c>
      <c r="G213">
        <v>0</v>
      </c>
      <c r="H213">
        <v>0</v>
      </c>
      <c r="P213">
        <v>1574</v>
      </c>
      <c r="R213">
        <v>0</v>
      </c>
      <c r="S213" s="6" t="str">
        <f>IF(cuenta_balance_creg185[[#This Row],[Porcentaje]]&gt;=5,"MAYOR","")</f>
        <v/>
      </c>
      <c r="T213" s="6" t="str">
        <f>IF(cuenta_balance_creg185[[#This Row],[Porcentaje]]&lt;=-5,"MENOR","")</f>
        <v/>
      </c>
    </row>
    <row r="214" spans="1:20" x14ac:dyDescent="0.2">
      <c r="A214" s="1">
        <v>46206</v>
      </c>
      <c r="B214" s="6" t="s">
        <v>41</v>
      </c>
      <c r="C214" s="6" t="s">
        <v>32</v>
      </c>
      <c r="D214">
        <v>0</v>
      </c>
      <c r="E214">
        <v>1419</v>
      </c>
      <c r="F214">
        <v>1419</v>
      </c>
      <c r="G214">
        <v>0</v>
      </c>
      <c r="H214">
        <v>0</v>
      </c>
      <c r="P214">
        <v>1574</v>
      </c>
      <c r="R214">
        <v>0</v>
      </c>
      <c r="S214" s="6" t="str">
        <f>IF(cuenta_balance_creg185[[#This Row],[Porcentaje]]&gt;=5,"MAYOR","")</f>
        <v/>
      </c>
      <c r="T214" s="6" t="str">
        <f>IF(cuenta_balance_creg185[[#This Row],[Porcentaje]]&lt;=-5,"MENOR","")</f>
        <v/>
      </c>
    </row>
    <row r="215" spans="1:20" x14ac:dyDescent="0.2">
      <c r="A215" s="1">
        <v>46207</v>
      </c>
      <c r="B215" s="6" t="s">
        <v>41</v>
      </c>
      <c r="C215" s="6" t="s">
        <v>32</v>
      </c>
      <c r="D215">
        <v>0</v>
      </c>
      <c r="E215">
        <v>1419</v>
      </c>
      <c r="F215">
        <v>1419</v>
      </c>
      <c r="G215">
        <v>0</v>
      </c>
      <c r="H215">
        <v>0</v>
      </c>
      <c r="P215">
        <v>1574</v>
      </c>
      <c r="R215">
        <v>0</v>
      </c>
      <c r="S215" s="6" t="str">
        <f>IF(cuenta_balance_creg185[[#This Row],[Porcentaje]]&gt;=5,"MAYOR","")</f>
        <v/>
      </c>
      <c r="T215" s="6" t="str">
        <f>IF(cuenta_balance_creg185[[#This Row],[Porcentaje]]&lt;=-5,"MENOR","")</f>
        <v/>
      </c>
    </row>
    <row r="216" spans="1:20" x14ac:dyDescent="0.2">
      <c r="A216" s="1">
        <v>46208</v>
      </c>
      <c r="B216" s="6" t="s">
        <v>41</v>
      </c>
      <c r="C216" s="6" t="s">
        <v>32</v>
      </c>
      <c r="D216">
        <v>0</v>
      </c>
      <c r="E216">
        <v>1419</v>
      </c>
      <c r="F216">
        <v>1419</v>
      </c>
      <c r="G216">
        <v>0</v>
      </c>
      <c r="H216">
        <v>0</v>
      </c>
      <c r="P216">
        <v>1574</v>
      </c>
      <c r="R216">
        <v>0</v>
      </c>
      <c r="S216" s="6" t="str">
        <f>IF(cuenta_balance_creg185[[#This Row],[Porcentaje]]&gt;=5,"MAYOR","")</f>
        <v/>
      </c>
      <c r="T216" s="6" t="str">
        <f>IF(cuenta_balance_creg185[[#This Row],[Porcentaje]]&lt;=-5,"MENOR","")</f>
        <v/>
      </c>
    </row>
    <row r="217" spans="1:20" x14ac:dyDescent="0.2">
      <c r="A217" s="1">
        <v>46209</v>
      </c>
      <c r="B217" s="6" t="s">
        <v>41</v>
      </c>
      <c r="C217" s="6" t="s">
        <v>32</v>
      </c>
      <c r="D217">
        <v>0</v>
      </c>
      <c r="E217">
        <v>1419</v>
      </c>
      <c r="F217">
        <v>1419</v>
      </c>
      <c r="G217">
        <v>0</v>
      </c>
      <c r="H217">
        <v>0</v>
      </c>
      <c r="P217">
        <v>1574</v>
      </c>
      <c r="R217">
        <v>0</v>
      </c>
      <c r="S217" s="6" t="str">
        <f>IF(cuenta_balance_creg185[[#This Row],[Porcentaje]]&gt;=5,"MAYOR","")</f>
        <v/>
      </c>
      <c r="T217" s="6" t="str">
        <f>IF(cuenta_balance_creg185[[#This Row],[Porcentaje]]&lt;=-5,"MENOR","")</f>
        <v/>
      </c>
    </row>
    <row r="218" spans="1:20" x14ac:dyDescent="0.2">
      <c r="A218" s="1">
        <v>46210</v>
      </c>
      <c r="B218" s="6" t="s">
        <v>41</v>
      </c>
      <c r="C218" s="6" t="s">
        <v>32</v>
      </c>
      <c r="D218">
        <v>0</v>
      </c>
      <c r="E218">
        <v>1419</v>
      </c>
      <c r="F218">
        <v>1419</v>
      </c>
      <c r="G218">
        <v>0</v>
      </c>
      <c r="H218">
        <v>0</v>
      </c>
      <c r="P218">
        <v>1574</v>
      </c>
      <c r="R218">
        <v>0</v>
      </c>
      <c r="S218" s="6" t="str">
        <f>IF(cuenta_balance_creg185[[#This Row],[Porcentaje]]&gt;=5,"MAYOR","")</f>
        <v/>
      </c>
      <c r="T218" s="6" t="str">
        <f>IF(cuenta_balance_creg185[[#This Row],[Porcentaje]]&lt;=-5,"MENOR","")</f>
        <v/>
      </c>
    </row>
    <row r="219" spans="1:20" x14ac:dyDescent="0.2">
      <c r="A219" s="1">
        <v>46211</v>
      </c>
      <c r="B219" s="6" t="s">
        <v>41</v>
      </c>
      <c r="C219" s="6" t="s">
        <v>32</v>
      </c>
      <c r="D219">
        <v>0</v>
      </c>
      <c r="E219">
        <v>1419</v>
      </c>
      <c r="F219">
        <v>1419</v>
      </c>
      <c r="G219">
        <v>0</v>
      </c>
      <c r="H219">
        <v>0</v>
      </c>
      <c r="P219">
        <v>1574</v>
      </c>
      <c r="R219">
        <v>0</v>
      </c>
      <c r="S219" s="6" t="str">
        <f>IF(cuenta_balance_creg185[[#This Row],[Porcentaje]]&gt;=5,"MAYOR","")</f>
        <v/>
      </c>
      <c r="T219" s="6" t="str">
        <f>IF(cuenta_balance_creg185[[#This Row],[Porcentaje]]&lt;=-5,"MENOR","")</f>
        <v/>
      </c>
    </row>
    <row r="220" spans="1:20" x14ac:dyDescent="0.2">
      <c r="A220" s="1">
        <v>46212</v>
      </c>
      <c r="B220" s="6" t="s">
        <v>41</v>
      </c>
      <c r="C220" s="6" t="s">
        <v>32</v>
      </c>
      <c r="D220">
        <v>0</v>
      </c>
      <c r="E220">
        <v>1419</v>
      </c>
      <c r="F220">
        <v>1419</v>
      </c>
      <c r="G220">
        <v>0</v>
      </c>
      <c r="H220">
        <v>0</v>
      </c>
      <c r="P220">
        <v>1574</v>
      </c>
      <c r="R220">
        <v>0</v>
      </c>
      <c r="S220" s="6" t="str">
        <f>IF(cuenta_balance_creg185[[#This Row],[Porcentaje]]&gt;=5,"MAYOR","")</f>
        <v/>
      </c>
      <c r="T220" s="6" t="str">
        <f>IF(cuenta_balance_creg185[[#This Row],[Porcentaje]]&lt;=-5,"MENOR","")</f>
        <v/>
      </c>
    </row>
    <row r="221" spans="1:20" x14ac:dyDescent="0.2">
      <c r="A221" s="1">
        <v>46213</v>
      </c>
      <c r="B221" s="6" t="s">
        <v>41</v>
      </c>
      <c r="C221" s="6" t="s">
        <v>32</v>
      </c>
      <c r="D221">
        <v>0</v>
      </c>
      <c r="E221">
        <v>1419</v>
      </c>
      <c r="F221">
        <v>1419.85474</v>
      </c>
      <c r="G221">
        <v>0</v>
      </c>
      <c r="H221">
        <v>0</v>
      </c>
      <c r="M221">
        <v>0</v>
      </c>
      <c r="N221">
        <v>0</v>
      </c>
      <c r="O221">
        <v>0</v>
      </c>
      <c r="P221">
        <v>1574</v>
      </c>
      <c r="R221">
        <v>0</v>
      </c>
      <c r="S221" s="6" t="str">
        <f>IF(cuenta_balance_creg185[[#This Row],[Porcentaje]]&gt;=5,"MAYOR","")</f>
        <v/>
      </c>
      <c r="T221" s="6" t="str">
        <f>IF(cuenta_balance_creg185[[#This Row],[Porcentaje]]&lt;=-5,"MENOR","")</f>
        <v/>
      </c>
    </row>
    <row r="222" spans="1:20" x14ac:dyDescent="0.2">
      <c r="A222" s="1">
        <v>46214</v>
      </c>
      <c r="B222" s="6" t="s">
        <v>41</v>
      </c>
      <c r="C222" s="6" t="s">
        <v>32</v>
      </c>
      <c r="D222">
        <v>0</v>
      </c>
      <c r="E222">
        <v>1469</v>
      </c>
      <c r="F222">
        <v>1469</v>
      </c>
      <c r="G222">
        <v>0</v>
      </c>
      <c r="H222">
        <v>0</v>
      </c>
      <c r="M222">
        <v>0</v>
      </c>
      <c r="N222">
        <v>0</v>
      </c>
      <c r="O222">
        <v>0</v>
      </c>
      <c r="P222">
        <v>1574</v>
      </c>
      <c r="R222">
        <v>0</v>
      </c>
      <c r="S222" s="6" t="str">
        <f>IF(cuenta_balance_creg185[[#This Row],[Porcentaje]]&gt;=5,"MAYOR","")</f>
        <v/>
      </c>
      <c r="T222" s="6" t="str">
        <f>IF(cuenta_balance_creg185[[#This Row],[Porcentaje]]&lt;=-5,"MENOR","")</f>
        <v/>
      </c>
    </row>
    <row r="223" spans="1:20" x14ac:dyDescent="0.2">
      <c r="A223" s="1">
        <v>46215</v>
      </c>
      <c r="B223" s="6" t="s">
        <v>41</v>
      </c>
      <c r="C223" s="6" t="s">
        <v>32</v>
      </c>
      <c r="D223">
        <v>0</v>
      </c>
      <c r="E223">
        <v>1469</v>
      </c>
      <c r="F223">
        <v>1469</v>
      </c>
      <c r="G223">
        <v>0</v>
      </c>
      <c r="H223">
        <v>0</v>
      </c>
      <c r="M223">
        <v>0</v>
      </c>
      <c r="N223">
        <v>0</v>
      </c>
      <c r="O223">
        <v>0</v>
      </c>
      <c r="P223">
        <v>1574</v>
      </c>
      <c r="R223">
        <v>0</v>
      </c>
      <c r="S223" s="6" t="str">
        <f>IF(cuenta_balance_creg185[[#This Row],[Porcentaje]]&gt;=5,"MAYOR","")</f>
        <v/>
      </c>
      <c r="T223" s="6" t="str">
        <f>IF(cuenta_balance_creg185[[#This Row],[Porcentaje]]&lt;=-5,"MENOR","")</f>
        <v/>
      </c>
    </row>
    <row r="224" spans="1:20" x14ac:dyDescent="0.2">
      <c r="A224" s="1">
        <v>46216</v>
      </c>
      <c r="B224" s="6" t="s">
        <v>41</v>
      </c>
      <c r="C224" s="6" t="s">
        <v>32</v>
      </c>
      <c r="D224">
        <v>0</v>
      </c>
      <c r="E224">
        <v>1419</v>
      </c>
      <c r="F224">
        <v>1419</v>
      </c>
      <c r="G224">
        <v>0</v>
      </c>
      <c r="H224">
        <v>0</v>
      </c>
      <c r="P224">
        <v>1574</v>
      </c>
      <c r="R224">
        <v>0</v>
      </c>
      <c r="S224" s="6" t="str">
        <f>IF(cuenta_balance_creg185[[#This Row],[Porcentaje]]&gt;=5,"MAYOR","")</f>
        <v/>
      </c>
      <c r="T224" s="6" t="str">
        <f>IF(cuenta_balance_creg185[[#This Row],[Porcentaje]]&lt;=-5,"MENOR","")</f>
        <v/>
      </c>
    </row>
    <row r="225" spans="1:20" x14ac:dyDescent="0.2">
      <c r="A225" s="1">
        <v>46217</v>
      </c>
      <c r="B225" s="6" t="s">
        <v>41</v>
      </c>
      <c r="C225" s="6" t="s">
        <v>32</v>
      </c>
      <c r="D225">
        <v>0</v>
      </c>
      <c r="E225">
        <v>1439</v>
      </c>
      <c r="F225">
        <v>1439</v>
      </c>
      <c r="G225">
        <v>0</v>
      </c>
      <c r="H225">
        <v>0</v>
      </c>
      <c r="M225">
        <v>0</v>
      </c>
      <c r="N225">
        <v>0</v>
      </c>
      <c r="O225">
        <v>0</v>
      </c>
      <c r="P225">
        <v>1574</v>
      </c>
      <c r="R225">
        <v>0</v>
      </c>
      <c r="S225" s="6" t="str">
        <f>IF(cuenta_balance_creg185[[#This Row],[Porcentaje]]&gt;=5,"MAYOR","")</f>
        <v/>
      </c>
      <c r="T225" s="6" t="str">
        <f>IF(cuenta_balance_creg185[[#This Row],[Porcentaje]]&lt;=-5,"MENOR","")</f>
        <v/>
      </c>
    </row>
    <row r="226" spans="1:20" x14ac:dyDescent="0.2">
      <c r="A226" s="1">
        <v>46218</v>
      </c>
      <c r="B226" s="6" t="s">
        <v>41</v>
      </c>
      <c r="C226" s="6" t="s">
        <v>32</v>
      </c>
      <c r="D226">
        <v>0</v>
      </c>
      <c r="E226">
        <v>1419</v>
      </c>
      <c r="F226">
        <v>1419</v>
      </c>
      <c r="G226">
        <v>0</v>
      </c>
      <c r="H226">
        <v>0</v>
      </c>
      <c r="P226">
        <v>1574</v>
      </c>
      <c r="R226">
        <v>0</v>
      </c>
      <c r="S226" s="6" t="str">
        <f>IF(cuenta_balance_creg185[[#This Row],[Porcentaje]]&gt;=5,"MAYOR","")</f>
        <v/>
      </c>
      <c r="T226" s="6" t="str">
        <f>IF(cuenta_balance_creg185[[#This Row],[Porcentaje]]&lt;=-5,"MENOR","")</f>
        <v/>
      </c>
    </row>
    <row r="227" spans="1:20" x14ac:dyDescent="0.2">
      <c r="A227" s="1">
        <v>46204</v>
      </c>
      <c r="B227" s="6" t="s">
        <v>42</v>
      </c>
      <c r="C227" s="6" t="s">
        <v>32</v>
      </c>
      <c r="D227">
        <v>4303.5573999999997</v>
      </c>
      <c r="E227">
        <v>32068</v>
      </c>
      <c r="F227">
        <v>31708.000609999999</v>
      </c>
      <c r="G227">
        <v>360.73854</v>
      </c>
      <c r="H227">
        <v>4664.29594</v>
      </c>
      <c r="M227">
        <v>0</v>
      </c>
      <c r="N227">
        <v>0</v>
      </c>
      <c r="O227">
        <v>0</v>
      </c>
      <c r="P227">
        <v>213746</v>
      </c>
      <c r="R227">
        <v>2.1821000000000002</v>
      </c>
      <c r="S227" s="6" t="str">
        <f>IF(cuenta_balance_creg185[[#This Row],[Porcentaje]]&gt;=5,"MAYOR","")</f>
        <v/>
      </c>
      <c r="T227" s="6" t="str">
        <f>IF(cuenta_balance_creg185[[#This Row],[Porcentaje]]&lt;=-5,"MENOR","")</f>
        <v/>
      </c>
    </row>
    <row r="228" spans="1:20" x14ac:dyDescent="0.2">
      <c r="A228" s="1">
        <v>46205</v>
      </c>
      <c r="B228" s="6" t="s">
        <v>42</v>
      </c>
      <c r="C228" s="6" t="s">
        <v>32</v>
      </c>
      <c r="D228">
        <v>4664.29594</v>
      </c>
      <c r="E228">
        <v>32595</v>
      </c>
      <c r="F228">
        <v>32288.347730000001</v>
      </c>
      <c r="G228">
        <v>306.65226999999999</v>
      </c>
      <c r="H228">
        <v>4970.9482099999996</v>
      </c>
      <c r="P228">
        <v>213812</v>
      </c>
      <c r="R228">
        <v>2.3249</v>
      </c>
      <c r="S228" s="6" t="str">
        <f>IF(cuenta_balance_creg185[[#This Row],[Porcentaje]]&gt;=5,"MAYOR","")</f>
        <v/>
      </c>
      <c r="T228" s="6" t="str">
        <f>IF(cuenta_balance_creg185[[#This Row],[Porcentaje]]&lt;=-5,"MENOR","")</f>
        <v/>
      </c>
    </row>
    <row r="229" spans="1:20" x14ac:dyDescent="0.2">
      <c r="A229" s="1">
        <v>46206</v>
      </c>
      <c r="B229" s="6" t="s">
        <v>42</v>
      </c>
      <c r="C229" s="6" t="s">
        <v>32</v>
      </c>
      <c r="D229">
        <v>4970.9482099999996</v>
      </c>
      <c r="E229">
        <v>30586</v>
      </c>
      <c r="F229">
        <v>32711.794539999999</v>
      </c>
      <c r="G229">
        <v>-2125.7945399999999</v>
      </c>
      <c r="H229">
        <v>2845.1536700000001</v>
      </c>
      <c r="P229">
        <v>212750</v>
      </c>
      <c r="R229">
        <v>1.3372999999999999</v>
      </c>
      <c r="S229" s="6" t="str">
        <f>IF(cuenta_balance_creg185[[#This Row],[Porcentaje]]&gt;=5,"MAYOR","")</f>
        <v/>
      </c>
      <c r="T229" s="6" t="str">
        <f>IF(cuenta_balance_creg185[[#This Row],[Porcentaje]]&lt;=-5,"MENOR","")</f>
        <v/>
      </c>
    </row>
    <row r="230" spans="1:20" x14ac:dyDescent="0.2">
      <c r="A230" s="1">
        <v>46207</v>
      </c>
      <c r="B230" s="6" t="s">
        <v>42</v>
      </c>
      <c r="C230" s="6" t="s">
        <v>32</v>
      </c>
      <c r="D230">
        <v>2845.1536700000001</v>
      </c>
      <c r="E230">
        <v>32546</v>
      </c>
      <c r="F230">
        <v>32047.026730000001</v>
      </c>
      <c r="G230">
        <v>498.97327000000001</v>
      </c>
      <c r="H230">
        <v>3344.1269400000001</v>
      </c>
      <c r="P230">
        <v>213145</v>
      </c>
      <c r="R230">
        <v>1.5689</v>
      </c>
      <c r="S230" s="6" t="str">
        <f>IF(cuenta_balance_creg185[[#This Row],[Porcentaje]]&gt;=5,"MAYOR","")</f>
        <v/>
      </c>
      <c r="T230" s="6" t="str">
        <f>IF(cuenta_balance_creg185[[#This Row],[Porcentaje]]&lt;=-5,"MENOR","")</f>
        <v/>
      </c>
    </row>
    <row r="231" spans="1:20" x14ac:dyDescent="0.2">
      <c r="A231" s="1">
        <v>46208</v>
      </c>
      <c r="B231" s="6" t="s">
        <v>42</v>
      </c>
      <c r="C231" s="6" t="s">
        <v>32</v>
      </c>
      <c r="D231">
        <v>3344.1269400000001</v>
      </c>
      <c r="E231">
        <v>32185</v>
      </c>
      <c r="F231">
        <v>29775.036950000002</v>
      </c>
      <c r="G231">
        <v>2409.9630499999998</v>
      </c>
      <c r="H231">
        <v>5754.0899900000004</v>
      </c>
      <c r="P231">
        <v>213522</v>
      </c>
      <c r="R231">
        <v>2.6947999999999999</v>
      </c>
      <c r="S231" s="6" t="str">
        <f>IF(cuenta_balance_creg185[[#This Row],[Porcentaje]]&gt;=5,"MAYOR","")</f>
        <v/>
      </c>
      <c r="T231" s="6" t="str">
        <f>IF(cuenta_balance_creg185[[#This Row],[Porcentaje]]&lt;=-5,"MENOR","")</f>
        <v/>
      </c>
    </row>
    <row r="232" spans="1:20" x14ac:dyDescent="0.2">
      <c r="A232" s="1">
        <v>46209</v>
      </c>
      <c r="B232" s="6" t="s">
        <v>42</v>
      </c>
      <c r="C232" s="6" t="s">
        <v>32</v>
      </c>
      <c r="D232">
        <v>5754.0899900000004</v>
      </c>
      <c r="E232">
        <v>32945</v>
      </c>
      <c r="F232">
        <v>33158.709089999997</v>
      </c>
      <c r="G232">
        <v>-213.70909</v>
      </c>
      <c r="H232">
        <v>5540.3809000000001</v>
      </c>
      <c r="P232">
        <v>232474</v>
      </c>
      <c r="R232">
        <v>2.3832</v>
      </c>
      <c r="S232" s="6" t="str">
        <f>IF(cuenta_balance_creg185[[#This Row],[Porcentaje]]&gt;=5,"MAYOR","")</f>
        <v/>
      </c>
      <c r="T232" s="6" t="str">
        <f>IF(cuenta_balance_creg185[[#This Row],[Porcentaje]]&lt;=-5,"MENOR","")</f>
        <v/>
      </c>
    </row>
    <row r="233" spans="1:20" x14ac:dyDescent="0.2">
      <c r="A233" s="1">
        <v>46210</v>
      </c>
      <c r="B233" s="6" t="s">
        <v>42</v>
      </c>
      <c r="C233" s="6" t="s">
        <v>32</v>
      </c>
      <c r="D233">
        <v>5540.3809000000001</v>
      </c>
      <c r="E233">
        <v>31574</v>
      </c>
      <c r="F233">
        <v>32968.08382</v>
      </c>
      <c r="G233">
        <v>-1394.0838200000001</v>
      </c>
      <c r="H233">
        <v>4146.2970800000003</v>
      </c>
      <c r="P233">
        <v>232817</v>
      </c>
      <c r="R233">
        <v>1.7808999999999999</v>
      </c>
      <c r="S233" s="6" t="str">
        <f>IF(cuenta_balance_creg185[[#This Row],[Porcentaje]]&gt;=5,"MAYOR","")</f>
        <v/>
      </c>
      <c r="T233" s="6" t="str">
        <f>IF(cuenta_balance_creg185[[#This Row],[Porcentaje]]&lt;=-5,"MENOR","")</f>
        <v/>
      </c>
    </row>
    <row r="234" spans="1:20" x14ac:dyDescent="0.2">
      <c r="A234" s="1">
        <v>46211</v>
      </c>
      <c r="B234" s="6" t="s">
        <v>42</v>
      </c>
      <c r="C234" s="6" t="s">
        <v>32</v>
      </c>
      <c r="D234">
        <v>4146.2970800000003</v>
      </c>
      <c r="E234">
        <v>32914</v>
      </c>
      <c r="F234">
        <v>34086.689319999998</v>
      </c>
      <c r="G234">
        <v>-1172.68932</v>
      </c>
      <c r="H234">
        <v>2973.6077599999999</v>
      </c>
      <c r="P234">
        <v>232848</v>
      </c>
      <c r="R234">
        <v>1.2769999999999999</v>
      </c>
      <c r="S234" s="6" t="str">
        <f>IF(cuenta_balance_creg185[[#This Row],[Porcentaje]]&gt;=5,"MAYOR","")</f>
        <v/>
      </c>
      <c r="T234" s="6" t="str">
        <f>IF(cuenta_balance_creg185[[#This Row],[Porcentaje]]&lt;=-5,"MENOR","")</f>
        <v/>
      </c>
    </row>
    <row r="235" spans="1:20" x14ac:dyDescent="0.2">
      <c r="A235" s="1">
        <v>46212</v>
      </c>
      <c r="B235" s="6" t="s">
        <v>42</v>
      </c>
      <c r="C235" s="6" t="s">
        <v>32</v>
      </c>
      <c r="D235">
        <v>2973.6077599999999</v>
      </c>
      <c r="E235">
        <v>32602</v>
      </c>
      <c r="F235">
        <v>32444.563719999998</v>
      </c>
      <c r="G235">
        <v>157.43628000000001</v>
      </c>
      <c r="H235">
        <v>3131.0440400000002</v>
      </c>
      <c r="P235">
        <v>232982</v>
      </c>
      <c r="R235">
        <v>1.3438000000000001</v>
      </c>
      <c r="S235" s="6" t="str">
        <f>IF(cuenta_balance_creg185[[#This Row],[Porcentaje]]&gt;=5,"MAYOR","")</f>
        <v/>
      </c>
      <c r="T235" s="6" t="str">
        <f>IF(cuenta_balance_creg185[[#This Row],[Porcentaje]]&lt;=-5,"MENOR","")</f>
        <v/>
      </c>
    </row>
    <row r="236" spans="1:20" x14ac:dyDescent="0.2">
      <c r="A236" s="1">
        <v>46213</v>
      </c>
      <c r="B236" s="6" t="s">
        <v>42</v>
      </c>
      <c r="C236" s="6" t="s">
        <v>32</v>
      </c>
      <c r="D236">
        <v>3131.0440400000002</v>
      </c>
      <c r="E236">
        <v>32879</v>
      </c>
      <c r="F236">
        <v>32988.530639999997</v>
      </c>
      <c r="G236">
        <v>-109.53064000000001</v>
      </c>
      <c r="H236">
        <v>3021.5133999999998</v>
      </c>
      <c r="P236">
        <v>232868</v>
      </c>
      <c r="R236">
        <v>1.2975000000000001</v>
      </c>
      <c r="S236" s="6" t="str">
        <f>IF(cuenta_balance_creg185[[#This Row],[Porcentaje]]&gt;=5,"MAYOR","")</f>
        <v/>
      </c>
      <c r="T236" s="6" t="str">
        <f>IF(cuenta_balance_creg185[[#This Row],[Porcentaje]]&lt;=-5,"MENOR","")</f>
        <v/>
      </c>
    </row>
    <row r="237" spans="1:20" x14ac:dyDescent="0.2">
      <c r="A237" s="1">
        <v>46214</v>
      </c>
      <c r="B237" s="6" t="s">
        <v>42</v>
      </c>
      <c r="C237" s="6" t="s">
        <v>32</v>
      </c>
      <c r="D237">
        <v>3021.5133999999998</v>
      </c>
      <c r="E237">
        <v>32540</v>
      </c>
      <c r="F237">
        <v>31023.136259999999</v>
      </c>
      <c r="G237">
        <v>1516.86374</v>
      </c>
      <c r="H237">
        <v>4538.3771399999996</v>
      </c>
      <c r="P237">
        <v>232838</v>
      </c>
      <c r="R237">
        <v>1.9491000000000001</v>
      </c>
      <c r="S237" s="6" t="str">
        <f>IF(cuenta_balance_creg185[[#This Row],[Porcentaje]]&gt;=5,"MAYOR","")</f>
        <v/>
      </c>
      <c r="T237" s="6" t="str">
        <f>IF(cuenta_balance_creg185[[#This Row],[Porcentaje]]&lt;=-5,"MENOR","")</f>
        <v/>
      </c>
    </row>
    <row r="238" spans="1:20" x14ac:dyDescent="0.2">
      <c r="A238" s="1">
        <v>46215</v>
      </c>
      <c r="B238" s="6" t="s">
        <v>42</v>
      </c>
      <c r="C238" s="6" t="s">
        <v>32</v>
      </c>
      <c r="D238">
        <v>4538.3771399999996</v>
      </c>
      <c r="E238">
        <v>30204</v>
      </c>
      <c r="F238">
        <v>26814.236959999998</v>
      </c>
      <c r="G238">
        <v>3389.7630399999998</v>
      </c>
      <c r="H238">
        <v>7928.1401800000003</v>
      </c>
      <c r="P238">
        <v>232126</v>
      </c>
      <c r="R238">
        <v>3.4154</v>
      </c>
      <c r="S238" s="6" t="str">
        <f>IF(cuenta_balance_creg185[[#This Row],[Porcentaje]]&gt;=5,"MAYOR","")</f>
        <v/>
      </c>
      <c r="T238" s="6" t="str">
        <f>IF(cuenta_balance_creg185[[#This Row],[Porcentaje]]&lt;=-5,"MENOR","")</f>
        <v/>
      </c>
    </row>
    <row r="239" spans="1:20" x14ac:dyDescent="0.2">
      <c r="A239" s="1">
        <v>46216</v>
      </c>
      <c r="B239" s="6" t="s">
        <v>42</v>
      </c>
      <c r="C239" s="6" t="s">
        <v>32</v>
      </c>
      <c r="D239">
        <v>7928.1401800000003</v>
      </c>
      <c r="E239">
        <v>26576</v>
      </c>
      <c r="F239">
        <v>33283.996599999999</v>
      </c>
      <c r="G239">
        <v>-6707.9966000000004</v>
      </c>
      <c r="H239">
        <v>1220.1435799999999</v>
      </c>
      <c r="M239">
        <v>0</v>
      </c>
      <c r="N239">
        <v>0</v>
      </c>
      <c r="O239">
        <v>0</v>
      </c>
      <c r="P239">
        <v>231796</v>
      </c>
      <c r="R239">
        <v>0.52629999999999999</v>
      </c>
      <c r="S239" s="6" t="str">
        <f>IF(cuenta_balance_creg185[[#This Row],[Porcentaje]]&gt;=5,"MAYOR","")</f>
        <v/>
      </c>
      <c r="T239" s="6" t="str">
        <f>IF(cuenta_balance_creg185[[#This Row],[Porcentaje]]&lt;=-5,"MENOR","")</f>
        <v/>
      </c>
    </row>
    <row r="240" spans="1:20" x14ac:dyDescent="0.2">
      <c r="A240" s="1">
        <v>46217</v>
      </c>
      <c r="B240" s="6" t="s">
        <v>42</v>
      </c>
      <c r="C240" s="6" t="s">
        <v>32</v>
      </c>
      <c r="D240">
        <v>1220.1435799999999</v>
      </c>
      <c r="E240">
        <v>30619</v>
      </c>
      <c r="F240">
        <v>32136.933870000001</v>
      </c>
      <c r="G240">
        <v>-1517.9338700000001</v>
      </c>
      <c r="H240">
        <v>-297.79029000000003</v>
      </c>
      <c r="P240">
        <v>232502</v>
      </c>
      <c r="R240">
        <v>-0.128</v>
      </c>
      <c r="S240" s="6" t="str">
        <f>IF(cuenta_balance_creg185[[#This Row],[Porcentaje]]&gt;=5,"MAYOR","")</f>
        <v/>
      </c>
      <c r="T240" s="6" t="str">
        <f>IF(cuenta_balance_creg185[[#This Row],[Porcentaje]]&lt;=-5,"MENOR","")</f>
        <v/>
      </c>
    </row>
    <row r="241" spans="1:20" x14ac:dyDescent="0.2">
      <c r="A241" s="1">
        <v>46218</v>
      </c>
      <c r="B241" s="6" t="s">
        <v>42</v>
      </c>
      <c r="C241" s="6" t="s">
        <v>32</v>
      </c>
      <c r="D241">
        <v>-297.79029000000003</v>
      </c>
      <c r="E241">
        <v>33584</v>
      </c>
      <c r="F241">
        <v>31864.05745</v>
      </c>
      <c r="G241">
        <v>1719.94255</v>
      </c>
      <c r="H241">
        <v>1422.1522600000001</v>
      </c>
      <c r="P241">
        <v>232915</v>
      </c>
      <c r="R241">
        <v>0.61050000000000004</v>
      </c>
      <c r="S241" s="6" t="str">
        <f>IF(cuenta_balance_creg185[[#This Row],[Porcentaje]]&gt;=5,"MAYOR","")</f>
        <v/>
      </c>
      <c r="T241" s="6" t="str">
        <f>IF(cuenta_balance_creg185[[#This Row],[Porcentaje]]&lt;=-5,"MENOR","")</f>
        <v/>
      </c>
    </row>
    <row r="242" spans="1:20" x14ac:dyDescent="0.2">
      <c r="A242" s="1">
        <v>46204</v>
      </c>
      <c r="B242" s="6" t="s">
        <v>9</v>
      </c>
      <c r="C242" s="6" t="s">
        <v>32</v>
      </c>
      <c r="D242">
        <v>-610.35607000000005</v>
      </c>
      <c r="E242">
        <v>1010</v>
      </c>
      <c r="F242">
        <v>1058.2134799999999</v>
      </c>
      <c r="G242">
        <v>-48.213479999999997</v>
      </c>
      <c r="H242">
        <v>-48.213479999999997</v>
      </c>
      <c r="J242">
        <v>610.35607000000005</v>
      </c>
      <c r="M242">
        <v>0</v>
      </c>
      <c r="N242">
        <v>0</v>
      </c>
      <c r="O242">
        <v>0</v>
      </c>
      <c r="P242">
        <v>5060</v>
      </c>
      <c r="R242">
        <v>-0.95279999999999998</v>
      </c>
      <c r="S242" s="6" t="str">
        <f>IF(cuenta_balance_creg185[[#This Row],[Porcentaje]]&gt;=5,"MAYOR","")</f>
        <v/>
      </c>
      <c r="T242" s="6" t="str">
        <f>IF(cuenta_balance_creg185[[#This Row],[Porcentaje]]&lt;=-5,"MENOR","")</f>
        <v/>
      </c>
    </row>
    <row r="243" spans="1:20" x14ac:dyDescent="0.2">
      <c r="A243" s="1">
        <v>46205</v>
      </c>
      <c r="B243" s="6" t="s">
        <v>9</v>
      </c>
      <c r="C243" s="6" t="s">
        <v>32</v>
      </c>
      <c r="D243">
        <v>-48.213479999999997</v>
      </c>
      <c r="E243">
        <v>1010</v>
      </c>
      <c r="F243">
        <v>988.51745000000005</v>
      </c>
      <c r="G243">
        <v>21.48255</v>
      </c>
      <c r="H243">
        <v>-26.730930000000001</v>
      </c>
      <c r="P243">
        <v>5060</v>
      </c>
      <c r="R243">
        <v>-0.5282</v>
      </c>
      <c r="S243" s="6" t="str">
        <f>IF(cuenta_balance_creg185[[#This Row],[Porcentaje]]&gt;=5,"MAYOR","")</f>
        <v/>
      </c>
      <c r="T243" s="6" t="str">
        <f>IF(cuenta_balance_creg185[[#This Row],[Porcentaje]]&lt;=-5,"MENOR","")</f>
        <v/>
      </c>
    </row>
    <row r="244" spans="1:20" x14ac:dyDescent="0.2">
      <c r="A244" s="1">
        <v>46206</v>
      </c>
      <c r="B244" s="6" t="s">
        <v>9</v>
      </c>
      <c r="C244" s="6" t="s">
        <v>32</v>
      </c>
      <c r="D244">
        <v>-26.730930000000001</v>
      </c>
      <c r="E244">
        <v>1010</v>
      </c>
      <c r="F244">
        <v>1839.19928</v>
      </c>
      <c r="G244">
        <v>-829.19928000000004</v>
      </c>
      <c r="H244">
        <v>-855.93020999999999</v>
      </c>
      <c r="P244">
        <v>5060</v>
      </c>
      <c r="R244">
        <v>-16.915600000000001</v>
      </c>
      <c r="S244" s="6" t="str">
        <f>IF(cuenta_balance_creg185[[#This Row],[Porcentaje]]&gt;=5,"MAYOR","")</f>
        <v/>
      </c>
      <c r="T244" s="6" t="str">
        <f>IF(cuenta_balance_creg185[[#This Row],[Porcentaje]]&lt;=-5,"MENOR","")</f>
        <v>MENOR</v>
      </c>
    </row>
    <row r="245" spans="1:20" x14ac:dyDescent="0.2">
      <c r="A245" s="1">
        <v>46207</v>
      </c>
      <c r="B245" s="6" t="s">
        <v>9</v>
      </c>
      <c r="C245" s="6" t="s">
        <v>32</v>
      </c>
      <c r="D245">
        <v>-855.93020999999999</v>
      </c>
      <c r="E245">
        <v>1770</v>
      </c>
      <c r="F245">
        <v>1769.5113699999999</v>
      </c>
      <c r="G245">
        <v>0.48863000000000001</v>
      </c>
      <c r="H245">
        <v>0.48863000000000001</v>
      </c>
      <c r="J245">
        <v>855.93020999999999</v>
      </c>
      <c r="M245">
        <v>0</v>
      </c>
      <c r="N245">
        <v>0</v>
      </c>
      <c r="O245">
        <v>0</v>
      </c>
      <c r="P245">
        <v>5058</v>
      </c>
      <c r="R245">
        <v>9.5999999999999992E-3</v>
      </c>
      <c r="S245" s="6" t="str">
        <f>IF(cuenta_balance_creg185[[#This Row],[Porcentaje]]&gt;=5,"MAYOR","")</f>
        <v/>
      </c>
      <c r="T245" s="6" t="str">
        <f>IF(cuenta_balance_creg185[[#This Row],[Porcentaje]]&lt;=-5,"MENOR","")</f>
        <v/>
      </c>
    </row>
    <row r="246" spans="1:20" x14ac:dyDescent="0.2">
      <c r="A246" s="1">
        <v>46208</v>
      </c>
      <c r="B246" s="6" t="s">
        <v>9</v>
      </c>
      <c r="C246" s="6" t="s">
        <v>32</v>
      </c>
      <c r="D246">
        <v>0.48863000000000001</v>
      </c>
      <c r="E246">
        <v>1040</v>
      </c>
      <c r="F246">
        <v>1670.8128099999999</v>
      </c>
      <c r="G246">
        <v>-630.81281000000001</v>
      </c>
      <c r="H246">
        <v>-630.32417999999996</v>
      </c>
      <c r="P246">
        <v>5057</v>
      </c>
      <c r="R246">
        <v>-12.4643</v>
      </c>
      <c r="S246" s="6" t="str">
        <f>IF(cuenta_balance_creg185[[#This Row],[Porcentaje]]&gt;=5,"MAYOR","")</f>
        <v/>
      </c>
      <c r="T246" s="6" t="str">
        <f>IF(cuenta_balance_creg185[[#This Row],[Porcentaje]]&lt;=-5,"MENOR","")</f>
        <v>MENOR</v>
      </c>
    </row>
    <row r="247" spans="1:20" x14ac:dyDescent="0.2">
      <c r="A247" s="1">
        <v>46209</v>
      </c>
      <c r="B247" s="6" t="s">
        <v>9</v>
      </c>
      <c r="C247" s="6" t="s">
        <v>32</v>
      </c>
      <c r="D247">
        <v>-630.32417999999996</v>
      </c>
      <c r="E247">
        <v>1040</v>
      </c>
      <c r="F247">
        <v>1019.31531</v>
      </c>
      <c r="G247">
        <v>20.68469</v>
      </c>
      <c r="H247">
        <v>20.68469</v>
      </c>
      <c r="J247">
        <v>630.32417999999996</v>
      </c>
      <c r="M247">
        <v>0</v>
      </c>
      <c r="N247">
        <v>0</v>
      </c>
      <c r="O247">
        <v>0</v>
      </c>
      <c r="P247">
        <v>5056</v>
      </c>
      <c r="R247">
        <v>0.40910000000000002</v>
      </c>
      <c r="S247" s="6" t="str">
        <f>IF(cuenta_balance_creg185[[#This Row],[Porcentaje]]&gt;=5,"MAYOR","")</f>
        <v/>
      </c>
      <c r="T247" s="6" t="str">
        <f>IF(cuenta_balance_creg185[[#This Row],[Porcentaje]]&lt;=-5,"MENOR","")</f>
        <v/>
      </c>
    </row>
    <row r="248" spans="1:20" x14ac:dyDescent="0.2">
      <c r="A248" s="1">
        <v>46210</v>
      </c>
      <c r="B248" s="6" t="s">
        <v>9</v>
      </c>
      <c r="C248" s="6" t="s">
        <v>32</v>
      </c>
      <c r="D248">
        <v>20.68469</v>
      </c>
      <c r="E248">
        <v>920</v>
      </c>
      <c r="F248">
        <v>1045.90744</v>
      </c>
      <c r="G248">
        <v>-125.90743999999999</v>
      </c>
      <c r="H248">
        <v>-105.22275</v>
      </c>
      <c r="P248">
        <v>5058</v>
      </c>
      <c r="R248">
        <v>-2.0802999999999998</v>
      </c>
      <c r="S248" s="6" t="str">
        <f>IF(cuenta_balance_creg185[[#This Row],[Porcentaje]]&gt;=5,"MAYOR","")</f>
        <v/>
      </c>
      <c r="T248" s="6" t="str">
        <f>IF(cuenta_balance_creg185[[#This Row],[Porcentaje]]&lt;=-5,"MENOR","")</f>
        <v/>
      </c>
    </row>
    <row r="249" spans="1:20" x14ac:dyDescent="0.2">
      <c r="A249" s="1">
        <v>46211</v>
      </c>
      <c r="B249" s="6" t="s">
        <v>9</v>
      </c>
      <c r="C249" s="6" t="s">
        <v>32</v>
      </c>
      <c r="D249">
        <v>-105.22275</v>
      </c>
      <c r="E249">
        <v>920</v>
      </c>
      <c r="F249">
        <v>2026.9284</v>
      </c>
      <c r="G249">
        <v>-1106.9284</v>
      </c>
      <c r="H249">
        <v>-1212.1511499999999</v>
      </c>
      <c r="P249">
        <v>5057</v>
      </c>
      <c r="R249">
        <v>-23.9697</v>
      </c>
      <c r="S249" s="6" t="str">
        <f>IF(cuenta_balance_creg185[[#This Row],[Porcentaje]]&gt;=5,"MAYOR","")</f>
        <v/>
      </c>
      <c r="T249" s="6" t="str">
        <f>IF(cuenta_balance_creg185[[#This Row],[Porcentaje]]&lt;=-5,"MENOR","")</f>
        <v>MENOR</v>
      </c>
    </row>
    <row r="250" spans="1:20" x14ac:dyDescent="0.2">
      <c r="A250" s="1">
        <v>46212</v>
      </c>
      <c r="B250" s="6" t="s">
        <v>9</v>
      </c>
      <c r="C250" s="6" t="s">
        <v>32</v>
      </c>
      <c r="D250">
        <v>-1212.1511499999999</v>
      </c>
      <c r="E250">
        <v>920</v>
      </c>
      <c r="F250">
        <v>1447.75964</v>
      </c>
      <c r="G250">
        <v>-527.75963999999999</v>
      </c>
      <c r="H250">
        <v>-527.75963999999999</v>
      </c>
      <c r="J250">
        <v>1212.1511499999999</v>
      </c>
      <c r="M250">
        <v>0</v>
      </c>
      <c r="N250">
        <v>0</v>
      </c>
      <c r="O250">
        <v>0</v>
      </c>
      <c r="P250">
        <v>5057</v>
      </c>
      <c r="R250">
        <v>-10.436199999999999</v>
      </c>
      <c r="S250" s="6" t="str">
        <f>IF(cuenta_balance_creg185[[#This Row],[Porcentaje]]&gt;=5,"MAYOR","")</f>
        <v/>
      </c>
      <c r="T250" s="6" t="str">
        <f>IF(cuenta_balance_creg185[[#This Row],[Porcentaje]]&lt;=-5,"MENOR","")</f>
        <v>MENOR</v>
      </c>
    </row>
    <row r="251" spans="1:20" x14ac:dyDescent="0.2">
      <c r="A251" s="1">
        <v>46213</v>
      </c>
      <c r="B251" s="6" t="s">
        <v>9</v>
      </c>
      <c r="C251" s="6" t="s">
        <v>32</v>
      </c>
      <c r="D251">
        <v>-527.75963999999999</v>
      </c>
      <c r="E251">
        <v>920</v>
      </c>
      <c r="F251">
        <v>1317.50836</v>
      </c>
      <c r="G251">
        <v>-397.50835999999998</v>
      </c>
      <c r="H251">
        <v>-397.50835999999998</v>
      </c>
      <c r="J251">
        <v>527.75963999999999</v>
      </c>
      <c r="M251">
        <v>0</v>
      </c>
      <c r="N251">
        <v>0</v>
      </c>
      <c r="O251">
        <v>0</v>
      </c>
      <c r="P251">
        <v>5057</v>
      </c>
      <c r="R251">
        <v>-7.8605</v>
      </c>
      <c r="S251" s="6" t="str">
        <f>IF(cuenta_balance_creg185[[#This Row],[Porcentaje]]&gt;=5,"MAYOR","")</f>
        <v/>
      </c>
      <c r="T251" s="6" t="str">
        <f>IF(cuenta_balance_creg185[[#This Row],[Porcentaje]]&lt;=-5,"MENOR","")</f>
        <v>MENOR</v>
      </c>
    </row>
    <row r="252" spans="1:20" x14ac:dyDescent="0.2">
      <c r="A252" s="1">
        <v>46214</v>
      </c>
      <c r="B252" s="6" t="s">
        <v>9</v>
      </c>
      <c r="C252" s="6" t="s">
        <v>32</v>
      </c>
      <c r="D252">
        <v>-397.50835999999998</v>
      </c>
      <c r="E252">
        <v>1020</v>
      </c>
      <c r="F252">
        <v>1534.75686</v>
      </c>
      <c r="G252">
        <v>-514.75685999999996</v>
      </c>
      <c r="H252">
        <v>-912.26522</v>
      </c>
      <c r="P252">
        <v>5057</v>
      </c>
      <c r="R252">
        <v>-18.0396</v>
      </c>
      <c r="S252" s="6" t="str">
        <f>IF(cuenta_balance_creg185[[#This Row],[Porcentaje]]&gt;=5,"MAYOR","")</f>
        <v/>
      </c>
      <c r="T252" s="6" t="str">
        <f>IF(cuenta_balance_creg185[[#This Row],[Porcentaje]]&lt;=-5,"MENOR","")</f>
        <v>MENOR</v>
      </c>
    </row>
    <row r="253" spans="1:20" x14ac:dyDescent="0.2">
      <c r="A253" s="1">
        <v>46215</v>
      </c>
      <c r="B253" s="6" t="s">
        <v>9</v>
      </c>
      <c r="C253" s="6" t="s">
        <v>32</v>
      </c>
      <c r="D253">
        <v>-912.26522</v>
      </c>
      <c r="E253">
        <v>850</v>
      </c>
      <c r="F253">
        <v>1395.3210799999999</v>
      </c>
      <c r="G253">
        <v>-545.32108000000005</v>
      </c>
      <c r="H253">
        <v>-557.58630000000005</v>
      </c>
      <c r="J253">
        <v>900</v>
      </c>
      <c r="M253">
        <v>0</v>
      </c>
      <c r="N253">
        <v>0</v>
      </c>
      <c r="O253">
        <v>0</v>
      </c>
      <c r="P253">
        <v>5057</v>
      </c>
      <c r="R253">
        <v>-11.026</v>
      </c>
      <c r="S253" s="6" t="str">
        <f>IF(cuenta_balance_creg185[[#This Row],[Porcentaje]]&gt;=5,"MAYOR","")</f>
        <v/>
      </c>
      <c r="T253" s="6" t="str">
        <f>IF(cuenta_balance_creg185[[#This Row],[Porcentaje]]&lt;=-5,"MENOR","")</f>
        <v>MENOR</v>
      </c>
    </row>
    <row r="254" spans="1:20" x14ac:dyDescent="0.2">
      <c r="A254" s="1">
        <v>46216</v>
      </c>
      <c r="B254" s="6" t="s">
        <v>9</v>
      </c>
      <c r="C254" s="6" t="s">
        <v>32</v>
      </c>
      <c r="D254">
        <v>-557.58630000000005</v>
      </c>
      <c r="E254">
        <v>1300</v>
      </c>
      <c r="F254">
        <v>1452.2494200000001</v>
      </c>
      <c r="G254">
        <v>-152.24941999999999</v>
      </c>
      <c r="H254">
        <v>-159.83572000000001</v>
      </c>
      <c r="J254">
        <v>550</v>
      </c>
      <c r="M254">
        <v>0</v>
      </c>
      <c r="N254">
        <v>0</v>
      </c>
      <c r="O254">
        <v>0</v>
      </c>
      <c r="P254">
        <v>5056</v>
      </c>
      <c r="R254">
        <v>-3.1613000000000002</v>
      </c>
      <c r="S254" s="6" t="str">
        <f>IF(cuenta_balance_creg185[[#This Row],[Porcentaje]]&gt;=5,"MAYOR","")</f>
        <v/>
      </c>
      <c r="T254" s="6" t="str">
        <f>IF(cuenta_balance_creg185[[#This Row],[Porcentaje]]&lt;=-5,"MENOR","")</f>
        <v/>
      </c>
    </row>
    <row r="255" spans="1:20" x14ac:dyDescent="0.2">
      <c r="A255" s="1">
        <v>46217</v>
      </c>
      <c r="B255" s="6" t="s">
        <v>9</v>
      </c>
      <c r="C255" s="6" t="s">
        <v>32</v>
      </c>
      <c r="D255">
        <v>-159.83572000000001</v>
      </c>
      <c r="E255">
        <v>1750</v>
      </c>
      <c r="F255">
        <v>1477.4580599999999</v>
      </c>
      <c r="G255">
        <v>272.54194000000001</v>
      </c>
      <c r="H255">
        <v>112.70622</v>
      </c>
      <c r="P255">
        <v>5056</v>
      </c>
      <c r="R255">
        <v>2.2290999999999999</v>
      </c>
      <c r="S255" s="6" t="str">
        <f>IF(cuenta_balance_creg185[[#This Row],[Porcentaje]]&gt;=5,"MAYOR","")</f>
        <v/>
      </c>
      <c r="T255" s="6" t="str">
        <f>IF(cuenta_balance_creg185[[#This Row],[Porcentaje]]&lt;=-5,"MENOR","")</f>
        <v/>
      </c>
    </row>
    <row r="256" spans="1:20" x14ac:dyDescent="0.2">
      <c r="A256" s="1">
        <v>46218</v>
      </c>
      <c r="B256" s="6" t="s">
        <v>9</v>
      </c>
      <c r="C256" s="6" t="s">
        <v>32</v>
      </c>
      <c r="D256">
        <v>112.70622</v>
      </c>
      <c r="E256">
        <v>1830</v>
      </c>
      <c r="F256">
        <v>1377.75692</v>
      </c>
      <c r="G256">
        <v>452.24308000000002</v>
      </c>
      <c r="H256">
        <v>564.94929999999999</v>
      </c>
      <c r="P256">
        <v>5056</v>
      </c>
      <c r="R256">
        <v>11.1738</v>
      </c>
      <c r="S256" s="6" t="str">
        <f>IF(cuenta_balance_creg185[[#This Row],[Porcentaje]]&gt;=5,"MAYOR","")</f>
        <v>MAYOR</v>
      </c>
      <c r="T256" s="6" t="str">
        <f>IF(cuenta_balance_creg185[[#This Row],[Porcentaje]]&lt;=-5,"MENOR","")</f>
        <v/>
      </c>
    </row>
    <row r="257" spans="1:20" x14ac:dyDescent="0.2">
      <c r="A257" s="1">
        <v>46204</v>
      </c>
      <c r="B257" s="6" t="s">
        <v>43</v>
      </c>
      <c r="C257" s="6" t="s">
        <v>32</v>
      </c>
      <c r="D257">
        <v>0</v>
      </c>
      <c r="E257">
        <v>563</v>
      </c>
      <c r="F257">
        <v>563</v>
      </c>
      <c r="G257">
        <v>0</v>
      </c>
      <c r="H257">
        <v>0</v>
      </c>
      <c r="P257">
        <v>644</v>
      </c>
      <c r="R257">
        <v>0</v>
      </c>
      <c r="S257" s="6" t="str">
        <f>IF(cuenta_balance_creg185[[#This Row],[Porcentaje]]&gt;=5,"MAYOR","")</f>
        <v/>
      </c>
      <c r="T257" s="6" t="str">
        <f>IF(cuenta_balance_creg185[[#This Row],[Porcentaje]]&lt;=-5,"MENOR","")</f>
        <v/>
      </c>
    </row>
    <row r="258" spans="1:20" x14ac:dyDescent="0.2">
      <c r="A258" s="1">
        <v>46205</v>
      </c>
      <c r="B258" s="6" t="s">
        <v>43</v>
      </c>
      <c r="C258" s="6" t="s">
        <v>32</v>
      </c>
      <c r="D258">
        <v>0</v>
      </c>
      <c r="E258">
        <v>563</v>
      </c>
      <c r="F258">
        <v>563</v>
      </c>
      <c r="G258">
        <v>0</v>
      </c>
      <c r="H258">
        <v>0</v>
      </c>
      <c r="P258">
        <v>644</v>
      </c>
      <c r="R258">
        <v>0</v>
      </c>
      <c r="S258" s="6" t="str">
        <f>IF(cuenta_balance_creg185[[#This Row],[Porcentaje]]&gt;=5,"MAYOR","")</f>
        <v/>
      </c>
      <c r="T258" s="6" t="str">
        <f>IF(cuenta_balance_creg185[[#This Row],[Porcentaje]]&lt;=-5,"MENOR","")</f>
        <v/>
      </c>
    </row>
    <row r="259" spans="1:20" x14ac:dyDescent="0.2">
      <c r="A259" s="1">
        <v>46206</v>
      </c>
      <c r="B259" s="6" t="s">
        <v>43</v>
      </c>
      <c r="C259" s="6" t="s">
        <v>32</v>
      </c>
      <c r="D259">
        <v>0</v>
      </c>
      <c r="E259">
        <v>563</v>
      </c>
      <c r="F259">
        <v>563</v>
      </c>
      <c r="G259">
        <v>0</v>
      </c>
      <c r="H259">
        <v>0</v>
      </c>
      <c r="P259">
        <v>644</v>
      </c>
      <c r="R259">
        <v>0</v>
      </c>
      <c r="S259" s="6" t="str">
        <f>IF(cuenta_balance_creg185[[#This Row],[Porcentaje]]&gt;=5,"MAYOR","")</f>
        <v/>
      </c>
      <c r="T259" s="6" t="str">
        <f>IF(cuenta_balance_creg185[[#This Row],[Porcentaje]]&lt;=-5,"MENOR","")</f>
        <v/>
      </c>
    </row>
    <row r="260" spans="1:20" x14ac:dyDescent="0.2">
      <c r="A260" s="1">
        <v>46207</v>
      </c>
      <c r="B260" s="6" t="s">
        <v>43</v>
      </c>
      <c r="C260" s="6" t="s">
        <v>32</v>
      </c>
      <c r="D260">
        <v>0</v>
      </c>
      <c r="E260">
        <v>563</v>
      </c>
      <c r="F260">
        <v>563</v>
      </c>
      <c r="G260">
        <v>0</v>
      </c>
      <c r="H260">
        <v>0</v>
      </c>
      <c r="P260">
        <v>644</v>
      </c>
      <c r="R260">
        <v>0</v>
      </c>
      <c r="S260" s="6" t="str">
        <f>IF(cuenta_balance_creg185[[#This Row],[Porcentaje]]&gt;=5,"MAYOR","")</f>
        <v/>
      </c>
      <c r="T260" s="6" t="str">
        <f>IF(cuenta_balance_creg185[[#This Row],[Porcentaje]]&lt;=-5,"MENOR","")</f>
        <v/>
      </c>
    </row>
    <row r="261" spans="1:20" x14ac:dyDescent="0.2">
      <c r="A261" s="1">
        <v>46208</v>
      </c>
      <c r="B261" s="6" t="s">
        <v>43</v>
      </c>
      <c r="C261" s="6" t="s">
        <v>32</v>
      </c>
      <c r="D261">
        <v>0</v>
      </c>
      <c r="E261">
        <v>563</v>
      </c>
      <c r="F261">
        <v>563</v>
      </c>
      <c r="G261">
        <v>0</v>
      </c>
      <c r="H261">
        <v>0</v>
      </c>
      <c r="P261">
        <v>645</v>
      </c>
      <c r="R261">
        <v>0</v>
      </c>
      <c r="S261" s="6" t="str">
        <f>IF(cuenta_balance_creg185[[#This Row],[Porcentaje]]&gt;=5,"MAYOR","")</f>
        <v/>
      </c>
      <c r="T261" s="6" t="str">
        <f>IF(cuenta_balance_creg185[[#This Row],[Porcentaje]]&lt;=-5,"MENOR","")</f>
        <v/>
      </c>
    </row>
    <row r="262" spans="1:20" x14ac:dyDescent="0.2">
      <c r="A262" s="1">
        <v>46209</v>
      </c>
      <c r="B262" s="6" t="s">
        <v>43</v>
      </c>
      <c r="C262" s="6" t="s">
        <v>32</v>
      </c>
      <c r="D262">
        <v>0</v>
      </c>
      <c r="E262">
        <v>563</v>
      </c>
      <c r="F262">
        <v>563</v>
      </c>
      <c r="G262">
        <v>0</v>
      </c>
      <c r="H262">
        <v>0</v>
      </c>
      <c r="P262">
        <v>645</v>
      </c>
      <c r="R262">
        <v>0</v>
      </c>
      <c r="S262" s="6" t="str">
        <f>IF(cuenta_balance_creg185[[#This Row],[Porcentaje]]&gt;=5,"MAYOR","")</f>
        <v/>
      </c>
      <c r="T262" s="6" t="str">
        <f>IF(cuenta_balance_creg185[[#This Row],[Porcentaje]]&lt;=-5,"MENOR","")</f>
        <v/>
      </c>
    </row>
    <row r="263" spans="1:20" x14ac:dyDescent="0.2">
      <c r="A263" s="1">
        <v>46210</v>
      </c>
      <c r="B263" s="6" t="s">
        <v>43</v>
      </c>
      <c r="C263" s="6" t="s">
        <v>32</v>
      </c>
      <c r="D263">
        <v>0</v>
      </c>
      <c r="E263">
        <v>563</v>
      </c>
      <c r="F263">
        <v>563</v>
      </c>
      <c r="G263">
        <v>0</v>
      </c>
      <c r="H263">
        <v>0</v>
      </c>
      <c r="P263">
        <v>645</v>
      </c>
      <c r="R263">
        <v>0</v>
      </c>
      <c r="S263" s="6" t="str">
        <f>IF(cuenta_balance_creg185[[#This Row],[Porcentaje]]&gt;=5,"MAYOR","")</f>
        <v/>
      </c>
      <c r="T263" s="6" t="str">
        <f>IF(cuenta_balance_creg185[[#This Row],[Porcentaje]]&lt;=-5,"MENOR","")</f>
        <v/>
      </c>
    </row>
    <row r="264" spans="1:20" x14ac:dyDescent="0.2">
      <c r="A264" s="1">
        <v>46211</v>
      </c>
      <c r="B264" s="6" t="s">
        <v>43</v>
      </c>
      <c r="C264" s="6" t="s">
        <v>32</v>
      </c>
      <c r="D264">
        <v>0</v>
      </c>
      <c r="E264">
        <v>563</v>
      </c>
      <c r="F264">
        <v>563</v>
      </c>
      <c r="G264">
        <v>0</v>
      </c>
      <c r="H264">
        <v>0</v>
      </c>
      <c r="P264">
        <v>646</v>
      </c>
      <c r="R264">
        <v>0</v>
      </c>
      <c r="S264" s="6" t="str">
        <f>IF(cuenta_balance_creg185[[#This Row],[Porcentaje]]&gt;=5,"MAYOR","")</f>
        <v/>
      </c>
      <c r="T264" s="6" t="str">
        <f>IF(cuenta_balance_creg185[[#This Row],[Porcentaje]]&lt;=-5,"MENOR","")</f>
        <v/>
      </c>
    </row>
    <row r="265" spans="1:20" x14ac:dyDescent="0.2">
      <c r="A265" s="1">
        <v>46212</v>
      </c>
      <c r="B265" s="6" t="s">
        <v>43</v>
      </c>
      <c r="C265" s="6" t="s">
        <v>32</v>
      </c>
      <c r="D265">
        <v>0</v>
      </c>
      <c r="E265">
        <v>563</v>
      </c>
      <c r="F265">
        <v>563</v>
      </c>
      <c r="G265">
        <v>0</v>
      </c>
      <c r="H265">
        <v>0</v>
      </c>
      <c r="P265">
        <v>646</v>
      </c>
      <c r="R265">
        <v>0</v>
      </c>
      <c r="S265" s="6" t="str">
        <f>IF(cuenta_balance_creg185[[#This Row],[Porcentaje]]&gt;=5,"MAYOR","")</f>
        <v/>
      </c>
      <c r="T265" s="6" t="str">
        <f>IF(cuenta_balance_creg185[[#This Row],[Porcentaje]]&lt;=-5,"MENOR","")</f>
        <v/>
      </c>
    </row>
    <row r="266" spans="1:20" x14ac:dyDescent="0.2">
      <c r="A266" s="1">
        <v>46213</v>
      </c>
      <c r="B266" s="6" t="s">
        <v>43</v>
      </c>
      <c r="C266" s="6" t="s">
        <v>32</v>
      </c>
      <c r="D266">
        <v>0</v>
      </c>
      <c r="E266">
        <v>563</v>
      </c>
      <c r="F266">
        <v>563</v>
      </c>
      <c r="G266">
        <v>0</v>
      </c>
      <c r="H266">
        <v>0</v>
      </c>
      <c r="P266">
        <v>646</v>
      </c>
      <c r="R266">
        <v>0</v>
      </c>
      <c r="S266" s="6" t="str">
        <f>IF(cuenta_balance_creg185[[#This Row],[Porcentaje]]&gt;=5,"MAYOR","")</f>
        <v/>
      </c>
      <c r="T266" s="6" t="str">
        <f>IF(cuenta_balance_creg185[[#This Row],[Porcentaje]]&lt;=-5,"MENOR","")</f>
        <v/>
      </c>
    </row>
    <row r="267" spans="1:20" x14ac:dyDescent="0.2">
      <c r="A267" s="1">
        <v>46214</v>
      </c>
      <c r="B267" s="6" t="s">
        <v>43</v>
      </c>
      <c r="C267" s="6" t="s">
        <v>32</v>
      </c>
      <c r="D267">
        <v>0</v>
      </c>
      <c r="E267">
        <v>563</v>
      </c>
      <c r="F267">
        <v>563</v>
      </c>
      <c r="G267">
        <v>0</v>
      </c>
      <c r="H267">
        <v>0</v>
      </c>
      <c r="P267">
        <v>646</v>
      </c>
      <c r="R267">
        <v>0</v>
      </c>
      <c r="S267" s="6" t="str">
        <f>IF(cuenta_balance_creg185[[#This Row],[Porcentaje]]&gt;=5,"MAYOR","")</f>
        <v/>
      </c>
      <c r="T267" s="6" t="str">
        <f>IF(cuenta_balance_creg185[[#This Row],[Porcentaje]]&lt;=-5,"MENOR","")</f>
        <v/>
      </c>
    </row>
    <row r="268" spans="1:20" x14ac:dyDescent="0.2">
      <c r="A268" s="1">
        <v>46215</v>
      </c>
      <c r="B268" s="6" t="s">
        <v>43</v>
      </c>
      <c r="C268" s="6" t="s">
        <v>32</v>
      </c>
      <c r="D268">
        <v>0</v>
      </c>
      <c r="E268">
        <v>591</v>
      </c>
      <c r="F268">
        <v>591</v>
      </c>
      <c r="G268">
        <v>0</v>
      </c>
      <c r="H268">
        <v>0</v>
      </c>
      <c r="P268">
        <v>646</v>
      </c>
      <c r="R268">
        <v>0</v>
      </c>
      <c r="S268" s="6" t="str">
        <f>IF(cuenta_balance_creg185[[#This Row],[Porcentaje]]&gt;=5,"MAYOR","")</f>
        <v/>
      </c>
      <c r="T268" s="6" t="str">
        <f>IF(cuenta_balance_creg185[[#This Row],[Porcentaje]]&lt;=-5,"MENOR","")</f>
        <v/>
      </c>
    </row>
    <row r="269" spans="1:20" x14ac:dyDescent="0.2">
      <c r="A269" s="1">
        <v>46216</v>
      </c>
      <c r="B269" s="6" t="s">
        <v>43</v>
      </c>
      <c r="C269" s="6" t="s">
        <v>32</v>
      </c>
      <c r="D269">
        <v>0</v>
      </c>
      <c r="E269">
        <v>575</v>
      </c>
      <c r="F269">
        <v>575</v>
      </c>
      <c r="G269">
        <v>0</v>
      </c>
      <c r="H269">
        <v>0</v>
      </c>
      <c r="M269">
        <v>0</v>
      </c>
      <c r="N269">
        <v>0</v>
      </c>
      <c r="O269">
        <v>0</v>
      </c>
      <c r="P269">
        <v>646</v>
      </c>
      <c r="R269">
        <v>0</v>
      </c>
      <c r="S269" s="6" t="str">
        <f>IF(cuenta_balance_creg185[[#This Row],[Porcentaje]]&gt;=5,"MAYOR","")</f>
        <v/>
      </c>
      <c r="T269" s="6" t="str">
        <f>IF(cuenta_balance_creg185[[#This Row],[Porcentaje]]&lt;=-5,"MENOR","")</f>
        <v/>
      </c>
    </row>
    <row r="270" spans="1:20" x14ac:dyDescent="0.2">
      <c r="A270" s="1">
        <v>46217</v>
      </c>
      <c r="B270" s="6" t="s">
        <v>43</v>
      </c>
      <c r="C270" s="6" t="s">
        <v>32</v>
      </c>
      <c r="D270">
        <v>0</v>
      </c>
      <c r="E270">
        <v>575</v>
      </c>
      <c r="F270">
        <v>575</v>
      </c>
      <c r="G270">
        <v>0</v>
      </c>
      <c r="H270">
        <v>0</v>
      </c>
      <c r="M270">
        <v>0</v>
      </c>
      <c r="N270">
        <v>0</v>
      </c>
      <c r="O270">
        <v>0</v>
      </c>
      <c r="P270">
        <v>646</v>
      </c>
      <c r="R270">
        <v>0</v>
      </c>
      <c r="S270" s="6" t="str">
        <f>IF(cuenta_balance_creg185[[#This Row],[Porcentaje]]&gt;=5,"MAYOR","")</f>
        <v/>
      </c>
      <c r="T270" s="6" t="str">
        <f>IF(cuenta_balance_creg185[[#This Row],[Porcentaje]]&lt;=-5,"MENOR","")</f>
        <v/>
      </c>
    </row>
    <row r="271" spans="1:20" x14ac:dyDescent="0.2">
      <c r="A271" s="1">
        <v>46218</v>
      </c>
      <c r="B271" s="6" t="s">
        <v>43</v>
      </c>
      <c r="C271" s="6" t="s">
        <v>32</v>
      </c>
      <c r="D271">
        <v>0</v>
      </c>
      <c r="E271">
        <v>575</v>
      </c>
      <c r="F271">
        <v>575</v>
      </c>
      <c r="G271">
        <v>0</v>
      </c>
      <c r="H271">
        <v>0</v>
      </c>
      <c r="M271">
        <v>0</v>
      </c>
      <c r="N271">
        <v>0</v>
      </c>
      <c r="O271">
        <v>0</v>
      </c>
      <c r="P271">
        <v>646</v>
      </c>
      <c r="R271">
        <v>0</v>
      </c>
      <c r="S271" s="6" t="str">
        <f>IF(cuenta_balance_creg185[[#This Row],[Porcentaje]]&gt;=5,"MAYOR","")</f>
        <v/>
      </c>
      <c r="T271" s="6" t="str">
        <f>IF(cuenta_balance_creg185[[#This Row],[Porcentaje]]&lt;=-5,"MENOR","")</f>
        <v/>
      </c>
    </row>
    <row r="272" spans="1:20" x14ac:dyDescent="0.2">
      <c r="A272" s="1">
        <v>46204</v>
      </c>
      <c r="B272" s="6" t="s">
        <v>5</v>
      </c>
      <c r="C272" s="6" t="s">
        <v>32</v>
      </c>
      <c r="D272">
        <v>231.40709000000001</v>
      </c>
      <c r="E272">
        <v>6192</v>
      </c>
      <c r="F272">
        <v>5806.2449500000002</v>
      </c>
      <c r="G272">
        <v>385.75504999999998</v>
      </c>
      <c r="H272">
        <v>617.16214000000002</v>
      </c>
      <c r="P272">
        <v>8930</v>
      </c>
      <c r="R272">
        <v>6.9111000000000002</v>
      </c>
      <c r="S272" s="6" t="str">
        <f>IF(cuenta_balance_creg185[[#This Row],[Porcentaje]]&gt;=5,"MAYOR","")</f>
        <v>MAYOR</v>
      </c>
      <c r="T272" s="6" t="str">
        <f>IF(cuenta_balance_creg185[[#This Row],[Porcentaje]]&lt;=-5,"MENOR","")</f>
        <v/>
      </c>
    </row>
    <row r="273" spans="1:20" x14ac:dyDescent="0.2">
      <c r="A273" s="1">
        <v>46205</v>
      </c>
      <c r="B273" s="6" t="s">
        <v>5</v>
      </c>
      <c r="C273" s="6" t="s">
        <v>32</v>
      </c>
      <c r="D273">
        <v>617.16214000000002</v>
      </c>
      <c r="E273">
        <v>5972</v>
      </c>
      <c r="F273">
        <v>6125.7769399999997</v>
      </c>
      <c r="G273">
        <v>-153.77694</v>
      </c>
      <c r="H273">
        <v>463.3852</v>
      </c>
      <c r="P273">
        <v>8931</v>
      </c>
      <c r="R273">
        <v>5.1885000000000003</v>
      </c>
      <c r="S273" s="6" t="str">
        <f>IF(cuenta_balance_creg185[[#This Row],[Porcentaje]]&gt;=5,"MAYOR","")</f>
        <v>MAYOR</v>
      </c>
      <c r="T273" s="6" t="str">
        <f>IF(cuenta_balance_creg185[[#This Row],[Porcentaje]]&lt;=-5,"MENOR","")</f>
        <v/>
      </c>
    </row>
    <row r="274" spans="1:20" x14ac:dyDescent="0.2">
      <c r="A274" s="1">
        <v>46206</v>
      </c>
      <c r="B274" s="6" t="s">
        <v>5</v>
      </c>
      <c r="C274" s="6" t="s">
        <v>32</v>
      </c>
      <c r="D274">
        <v>463.3852</v>
      </c>
      <c r="E274">
        <v>5972</v>
      </c>
      <c r="F274">
        <v>6402.24586</v>
      </c>
      <c r="G274">
        <v>-430.24585999999999</v>
      </c>
      <c r="H274">
        <v>33.139339999999997</v>
      </c>
      <c r="P274">
        <v>8933</v>
      </c>
      <c r="R274">
        <v>0.37090000000000001</v>
      </c>
      <c r="S274" s="6" t="str">
        <f>IF(cuenta_balance_creg185[[#This Row],[Porcentaje]]&gt;=5,"MAYOR","")</f>
        <v/>
      </c>
      <c r="T274" s="6" t="str">
        <f>IF(cuenta_balance_creg185[[#This Row],[Porcentaje]]&lt;=-5,"MENOR","")</f>
        <v/>
      </c>
    </row>
    <row r="275" spans="1:20" x14ac:dyDescent="0.2">
      <c r="A275" s="1">
        <v>46207</v>
      </c>
      <c r="B275" s="6" t="s">
        <v>5</v>
      </c>
      <c r="C275" s="6" t="s">
        <v>32</v>
      </c>
      <c r="D275">
        <v>33.139339999999997</v>
      </c>
      <c r="E275">
        <v>5972</v>
      </c>
      <c r="F275">
        <v>6010.79925</v>
      </c>
      <c r="G275">
        <v>-38.799250000000001</v>
      </c>
      <c r="H275">
        <v>-5.65991</v>
      </c>
      <c r="P275">
        <v>8937</v>
      </c>
      <c r="R275">
        <v>-6.3299999999999995E-2</v>
      </c>
      <c r="S275" s="6" t="str">
        <f>IF(cuenta_balance_creg185[[#This Row],[Porcentaje]]&gt;=5,"MAYOR","")</f>
        <v/>
      </c>
      <c r="T275" s="6" t="str">
        <f>IF(cuenta_balance_creg185[[#This Row],[Porcentaje]]&lt;=-5,"MENOR","")</f>
        <v/>
      </c>
    </row>
    <row r="276" spans="1:20" x14ac:dyDescent="0.2">
      <c r="A276" s="1">
        <v>46208</v>
      </c>
      <c r="B276" s="6" t="s">
        <v>5</v>
      </c>
      <c r="C276" s="6" t="s">
        <v>32</v>
      </c>
      <c r="D276">
        <v>-5.65991</v>
      </c>
      <c r="E276">
        <v>6172</v>
      </c>
      <c r="F276">
        <v>5518.7741500000002</v>
      </c>
      <c r="G276">
        <v>653.22585000000004</v>
      </c>
      <c r="H276">
        <v>647.56593999999996</v>
      </c>
      <c r="P276">
        <v>8947</v>
      </c>
      <c r="R276">
        <v>7.2377000000000002</v>
      </c>
      <c r="S276" s="6" t="str">
        <f>IF(cuenta_balance_creg185[[#This Row],[Porcentaje]]&gt;=5,"MAYOR","")</f>
        <v>MAYOR</v>
      </c>
      <c r="T276" s="6" t="str">
        <f>IF(cuenta_balance_creg185[[#This Row],[Porcentaje]]&lt;=-5,"MENOR","")</f>
        <v/>
      </c>
    </row>
    <row r="277" spans="1:20" x14ac:dyDescent="0.2">
      <c r="A277" s="1">
        <v>46209</v>
      </c>
      <c r="B277" s="6" t="s">
        <v>5</v>
      </c>
      <c r="C277" s="6" t="s">
        <v>32</v>
      </c>
      <c r="D277">
        <v>647.56593999999996</v>
      </c>
      <c r="E277">
        <v>5972</v>
      </c>
      <c r="F277">
        <v>6191.18822</v>
      </c>
      <c r="G277">
        <v>-219.18822</v>
      </c>
      <c r="H277">
        <v>428.37772000000001</v>
      </c>
      <c r="P277">
        <v>8940</v>
      </c>
      <c r="R277">
        <v>4.7915999999999999</v>
      </c>
      <c r="S277" s="6" t="str">
        <f>IF(cuenta_balance_creg185[[#This Row],[Porcentaje]]&gt;=5,"MAYOR","")</f>
        <v/>
      </c>
      <c r="T277" s="6" t="str">
        <f>IF(cuenta_balance_creg185[[#This Row],[Porcentaje]]&lt;=-5,"MENOR","")</f>
        <v/>
      </c>
    </row>
    <row r="278" spans="1:20" x14ac:dyDescent="0.2">
      <c r="A278" s="1">
        <v>46210</v>
      </c>
      <c r="B278" s="6" t="s">
        <v>5</v>
      </c>
      <c r="C278" s="6" t="s">
        <v>32</v>
      </c>
      <c r="D278">
        <v>428.37772000000001</v>
      </c>
      <c r="E278">
        <v>5922</v>
      </c>
      <c r="F278">
        <v>6574.3005199999998</v>
      </c>
      <c r="G278">
        <v>-652.30052000000001</v>
      </c>
      <c r="H278">
        <v>-223.9228</v>
      </c>
      <c r="P278">
        <v>8951</v>
      </c>
      <c r="R278">
        <v>-2.5015999999999998</v>
      </c>
      <c r="S278" s="6" t="str">
        <f>IF(cuenta_balance_creg185[[#This Row],[Porcentaje]]&gt;=5,"MAYOR","")</f>
        <v/>
      </c>
      <c r="T278" s="6" t="str">
        <f>IF(cuenta_balance_creg185[[#This Row],[Porcentaje]]&lt;=-5,"MENOR","")</f>
        <v/>
      </c>
    </row>
    <row r="279" spans="1:20" x14ac:dyDescent="0.2">
      <c r="A279" s="1">
        <v>46211</v>
      </c>
      <c r="B279" s="6" t="s">
        <v>5</v>
      </c>
      <c r="C279" s="6" t="s">
        <v>32</v>
      </c>
      <c r="D279">
        <v>-223.9228</v>
      </c>
      <c r="E279">
        <v>5992</v>
      </c>
      <c r="F279">
        <v>6045.7446799999998</v>
      </c>
      <c r="G279">
        <v>-53.744680000000002</v>
      </c>
      <c r="H279">
        <v>-277.66748000000001</v>
      </c>
      <c r="P279">
        <v>8955</v>
      </c>
      <c r="R279">
        <v>-3.1006</v>
      </c>
      <c r="S279" s="6" t="str">
        <f>IF(cuenta_balance_creg185[[#This Row],[Porcentaje]]&gt;=5,"MAYOR","")</f>
        <v/>
      </c>
      <c r="T279" s="6" t="str">
        <f>IF(cuenta_balance_creg185[[#This Row],[Porcentaje]]&lt;=-5,"MENOR","")</f>
        <v/>
      </c>
    </row>
    <row r="280" spans="1:20" x14ac:dyDescent="0.2">
      <c r="A280" s="1">
        <v>46212</v>
      </c>
      <c r="B280" s="6" t="s">
        <v>5</v>
      </c>
      <c r="C280" s="6" t="s">
        <v>32</v>
      </c>
      <c r="D280">
        <v>-277.66748000000001</v>
      </c>
      <c r="E280">
        <v>5992</v>
      </c>
      <c r="F280">
        <v>6166.8243300000004</v>
      </c>
      <c r="G280">
        <v>-174.82433</v>
      </c>
      <c r="H280">
        <v>-452.49180999999999</v>
      </c>
      <c r="P280">
        <v>8960</v>
      </c>
      <c r="R280">
        <v>-5.0500999999999996</v>
      </c>
      <c r="S280" s="6" t="str">
        <f>IF(cuenta_balance_creg185[[#This Row],[Porcentaje]]&gt;=5,"MAYOR","")</f>
        <v/>
      </c>
      <c r="T280" s="6" t="str">
        <f>IF(cuenta_balance_creg185[[#This Row],[Porcentaje]]&lt;=-5,"MENOR","")</f>
        <v>MENOR</v>
      </c>
    </row>
    <row r="281" spans="1:20" x14ac:dyDescent="0.2">
      <c r="A281" s="1">
        <v>46213</v>
      </c>
      <c r="B281" s="6" t="s">
        <v>5</v>
      </c>
      <c r="C281" s="6" t="s">
        <v>32</v>
      </c>
      <c r="D281">
        <v>-452.49180999999999</v>
      </c>
      <c r="E281">
        <v>5570</v>
      </c>
      <c r="F281">
        <v>5709.2688399999997</v>
      </c>
      <c r="G281">
        <v>-139.26884000000001</v>
      </c>
      <c r="H281">
        <v>-139.26884000000001</v>
      </c>
      <c r="J281">
        <v>452.49180999999999</v>
      </c>
      <c r="M281">
        <v>0</v>
      </c>
      <c r="N281">
        <v>0</v>
      </c>
      <c r="O281">
        <v>0</v>
      </c>
      <c r="P281">
        <v>8957</v>
      </c>
      <c r="R281">
        <v>-1.5548</v>
      </c>
      <c r="S281" s="6" t="str">
        <f>IF(cuenta_balance_creg185[[#This Row],[Porcentaje]]&gt;=5,"MAYOR","")</f>
        <v/>
      </c>
      <c r="T281" s="6" t="str">
        <f>IF(cuenta_balance_creg185[[#This Row],[Porcentaje]]&lt;=-5,"MENOR","")</f>
        <v/>
      </c>
    </row>
    <row r="282" spans="1:20" x14ac:dyDescent="0.2">
      <c r="A282" s="1">
        <v>46214</v>
      </c>
      <c r="B282" s="6" t="s">
        <v>5</v>
      </c>
      <c r="C282" s="6" t="s">
        <v>32</v>
      </c>
      <c r="D282">
        <v>-139.26884000000001</v>
      </c>
      <c r="E282">
        <v>6022</v>
      </c>
      <c r="F282">
        <v>5941.8691600000002</v>
      </c>
      <c r="G282">
        <v>80.130840000000006</v>
      </c>
      <c r="H282">
        <v>-59.137999999999998</v>
      </c>
      <c r="P282">
        <v>8952</v>
      </c>
      <c r="R282">
        <v>-0.66059999999999997</v>
      </c>
      <c r="S282" s="6" t="str">
        <f>IF(cuenta_balance_creg185[[#This Row],[Porcentaje]]&gt;=5,"MAYOR","")</f>
        <v/>
      </c>
      <c r="T282" s="6" t="str">
        <f>IF(cuenta_balance_creg185[[#This Row],[Porcentaje]]&lt;=-5,"MENOR","")</f>
        <v/>
      </c>
    </row>
    <row r="283" spans="1:20" x14ac:dyDescent="0.2">
      <c r="A283" s="1">
        <v>46215</v>
      </c>
      <c r="B283" s="6" t="s">
        <v>5</v>
      </c>
      <c r="C283" s="6" t="s">
        <v>32</v>
      </c>
      <c r="D283">
        <v>-59.137999999999998</v>
      </c>
      <c r="E283">
        <v>5994</v>
      </c>
      <c r="F283">
        <v>5945.0724899999996</v>
      </c>
      <c r="G283">
        <v>48.927509999999998</v>
      </c>
      <c r="H283">
        <v>-10.21049</v>
      </c>
      <c r="P283">
        <v>8962</v>
      </c>
      <c r="R283">
        <v>-0.1139</v>
      </c>
      <c r="S283" s="6" t="str">
        <f>IF(cuenta_balance_creg185[[#This Row],[Porcentaje]]&gt;=5,"MAYOR","")</f>
        <v/>
      </c>
      <c r="T283" s="6" t="str">
        <f>IF(cuenta_balance_creg185[[#This Row],[Porcentaje]]&lt;=-5,"MENOR","")</f>
        <v/>
      </c>
    </row>
    <row r="284" spans="1:20" x14ac:dyDescent="0.2">
      <c r="A284" s="1">
        <v>46216</v>
      </c>
      <c r="B284" s="6" t="s">
        <v>5</v>
      </c>
      <c r="C284" s="6" t="s">
        <v>32</v>
      </c>
      <c r="D284">
        <v>-10.21049</v>
      </c>
      <c r="E284">
        <v>5744</v>
      </c>
      <c r="F284">
        <v>5561.6640200000002</v>
      </c>
      <c r="G284">
        <v>182.33598000000001</v>
      </c>
      <c r="H284">
        <v>172.12549000000001</v>
      </c>
      <c r="P284">
        <v>8953</v>
      </c>
      <c r="R284">
        <v>1.9225000000000001</v>
      </c>
      <c r="S284" s="6" t="str">
        <f>IF(cuenta_balance_creg185[[#This Row],[Porcentaje]]&gt;=5,"MAYOR","")</f>
        <v/>
      </c>
      <c r="T284" s="6" t="str">
        <f>IF(cuenta_balance_creg185[[#This Row],[Porcentaje]]&lt;=-5,"MENOR","")</f>
        <v/>
      </c>
    </row>
    <row r="285" spans="1:20" x14ac:dyDescent="0.2">
      <c r="A285" s="1">
        <v>46217</v>
      </c>
      <c r="B285" s="6" t="s">
        <v>5</v>
      </c>
      <c r="C285" s="6" t="s">
        <v>32</v>
      </c>
      <c r="D285">
        <v>172.12549000000001</v>
      </c>
      <c r="E285">
        <v>5798</v>
      </c>
      <c r="F285">
        <v>5775.4601499999999</v>
      </c>
      <c r="G285">
        <v>22.539850000000001</v>
      </c>
      <c r="H285">
        <v>194.66533999999999</v>
      </c>
      <c r="P285">
        <v>8959</v>
      </c>
      <c r="R285">
        <v>2.1728000000000001</v>
      </c>
      <c r="S285" s="6" t="str">
        <f>IF(cuenta_balance_creg185[[#This Row],[Porcentaje]]&gt;=5,"MAYOR","")</f>
        <v/>
      </c>
      <c r="T285" s="6" t="str">
        <f>IF(cuenta_balance_creg185[[#This Row],[Porcentaje]]&lt;=-5,"MENOR","")</f>
        <v/>
      </c>
    </row>
    <row r="286" spans="1:20" x14ac:dyDescent="0.2">
      <c r="A286" s="1">
        <v>46218</v>
      </c>
      <c r="B286" s="6" t="s">
        <v>5</v>
      </c>
      <c r="C286" s="6" t="s">
        <v>32</v>
      </c>
      <c r="D286">
        <v>194.66533999999999</v>
      </c>
      <c r="E286">
        <v>6677</v>
      </c>
      <c r="F286">
        <v>6417.2338300000001</v>
      </c>
      <c r="G286">
        <v>259.76616999999999</v>
      </c>
      <c r="H286">
        <v>454.43151</v>
      </c>
      <c r="M286">
        <v>0</v>
      </c>
      <c r="N286">
        <v>0</v>
      </c>
      <c r="O286">
        <v>0</v>
      </c>
      <c r="P286">
        <v>8967</v>
      </c>
      <c r="R286">
        <v>5.0678000000000001</v>
      </c>
      <c r="S286" s="6" t="str">
        <f>IF(cuenta_balance_creg185[[#This Row],[Porcentaje]]&gt;=5,"MAYOR","")</f>
        <v>MAYOR</v>
      </c>
      <c r="T286" s="6" t="str">
        <f>IF(cuenta_balance_creg185[[#This Row],[Porcentaje]]&lt;=-5,"MENOR","")</f>
        <v/>
      </c>
    </row>
    <row r="287" spans="1:20" x14ac:dyDescent="0.2">
      <c r="A287" s="1">
        <v>46204</v>
      </c>
      <c r="B287" s="6" t="s">
        <v>44</v>
      </c>
      <c r="C287" s="6" t="s">
        <v>32</v>
      </c>
      <c r="D287">
        <v>0</v>
      </c>
      <c r="E287">
        <v>139</v>
      </c>
      <c r="F287">
        <v>139</v>
      </c>
      <c r="G287">
        <v>0</v>
      </c>
      <c r="H287">
        <v>0</v>
      </c>
      <c r="P287">
        <v>10136</v>
      </c>
      <c r="Q287">
        <v>-9401.3243000000002</v>
      </c>
      <c r="R287">
        <v>0</v>
      </c>
      <c r="S287" s="6" t="str">
        <f>IF(cuenta_balance_creg185[[#This Row],[Porcentaje]]&gt;=5,"MAYOR","")</f>
        <v/>
      </c>
      <c r="T287" s="6" t="str">
        <f>IF(cuenta_balance_creg185[[#This Row],[Porcentaje]]&lt;=-5,"MENOR","")</f>
        <v/>
      </c>
    </row>
    <row r="288" spans="1:20" x14ac:dyDescent="0.2">
      <c r="A288" s="1">
        <v>46205</v>
      </c>
      <c r="B288" s="6" t="s">
        <v>44</v>
      </c>
      <c r="C288" s="6" t="s">
        <v>32</v>
      </c>
      <c r="D288">
        <v>0</v>
      </c>
      <c r="E288">
        <v>139</v>
      </c>
      <c r="F288">
        <v>139</v>
      </c>
      <c r="G288">
        <v>0</v>
      </c>
      <c r="H288">
        <v>0</v>
      </c>
      <c r="P288">
        <v>10142</v>
      </c>
      <c r="Q288">
        <v>-9408.7740900000008</v>
      </c>
      <c r="R288">
        <v>0</v>
      </c>
      <c r="S288" s="6" t="str">
        <f>IF(cuenta_balance_creg185[[#This Row],[Porcentaje]]&gt;=5,"MAYOR","")</f>
        <v/>
      </c>
      <c r="T288" s="6" t="str">
        <f>IF(cuenta_balance_creg185[[#This Row],[Porcentaje]]&lt;=-5,"MENOR","")</f>
        <v/>
      </c>
    </row>
    <row r="289" spans="1:20" x14ac:dyDescent="0.2">
      <c r="A289" s="1">
        <v>46206</v>
      </c>
      <c r="B289" s="6" t="s">
        <v>44</v>
      </c>
      <c r="C289" s="6" t="s">
        <v>32</v>
      </c>
      <c r="D289">
        <v>0</v>
      </c>
      <c r="E289">
        <v>139</v>
      </c>
      <c r="F289">
        <v>139</v>
      </c>
      <c r="G289">
        <v>0</v>
      </c>
      <c r="H289">
        <v>0</v>
      </c>
      <c r="P289">
        <v>10143</v>
      </c>
      <c r="Q289">
        <v>-9409.0148800000006</v>
      </c>
      <c r="R289">
        <v>0</v>
      </c>
      <c r="S289" s="6" t="str">
        <f>IF(cuenta_balance_creg185[[#This Row],[Porcentaje]]&gt;=5,"MAYOR","")</f>
        <v/>
      </c>
      <c r="T289" s="6" t="str">
        <f>IF(cuenta_balance_creg185[[#This Row],[Porcentaje]]&lt;=-5,"MENOR","")</f>
        <v/>
      </c>
    </row>
    <row r="290" spans="1:20" x14ac:dyDescent="0.2">
      <c r="A290" s="1">
        <v>46207</v>
      </c>
      <c r="B290" s="6" t="s">
        <v>44</v>
      </c>
      <c r="C290" s="6" t="s">
        <v>32</v>
      </c>
      <c r="D290">
        <v>0</v>
      </c>
      <c r="E290">
        <v>139</v>
      </c>
      <c r="F290">
        <v>139</v>
      </c>
      <c r="G290">
        <v>0</v>
      </c>
      <c r="H290">
        <v>0</v>
      </c>
      <c r="P290">
        <v>10139</v>
      </c>
      <c r="Q290">
        <v>-9405.0360099999998</v>
      </c>
      <c r="R290">
        <v>0</v>
      </c>
      <c r="S290" s="6" t="str">
        <f>IF(cuenta_balance_creg185[[#This Row],[Porcentaje]]&gt;=5,"MAYOR","")</f>
        <v/>
      </c>
      <c r="T290" s="6" t="str">
        <f>IF(cuenta_balance_creg185[[#This Row],[Porcentaje]]&lt;=-5,"MENOR","")</f>
        <v/>
      </c>
    </row>
    <row r="291" spans="1:20" x14ac:dyDescent="0.2">
      <c r="A291" s="1">
        <v>46208</v>
      </c>
      <c r="B291" s="6" t="s">
        <v>44</v>
      </c>
      <c r="C291" s="6" t="s">
        <v>32</v>
      </c>
      <c r="D291">
        <v>0</v>
      </c>
      <c r="E291">
        <v>139</v>
      </c>
      <c r="F291">
        <v>139</v>
      </c>
      <c r="G291">
        <v>0</v>
      </c>
      <c r="H291">
        <v>0</v>
      </c>
      <c r="P291">
        <v>10157</v>
      </c>
      <c r="Q291">
        <v>-9421.9615799999992</v>
      </c>
      <c r="R291">
        <v>0</v>
      </c>
      <c r="S291" s="6" t="str">
        <f>IF(cuenta_balance_creg185[[#This Row],[Porcentaje]]&gt;=5,"MAYOR","")</f>
        <v/>
      </c>
      <c r="T291" s="6" t="str">
        <f>IF(cuenta_balance_creg185[[#This Row],[Porcentaje]]&lt;=-5,"MENOR","")</f>
        <v/>
      </c>
    </row>
    <row r="292" spans="1:20" x14ac:dyDescent="0.2">
      <c r="A292" s="1">
        <v>46209</v>
      </c>
      <c r="B292" s="6" t="s">
        <v>44</v>
      </c>
      <c r="C292" s="6" t="s">
        <v>32</v>
      </c>
      <c r="D292">
        <v>0</v>
      </c>
      <c r="E292">
        <v>139</v>
      </c>
      <c r="F292">
        <v>139</v>
      </c>
      <c r="G292">
        <v>0</v>
      </c>
      <c r="H292">
        <v>0</v>
      </c>
      <c r="P292">
        <v>10141</v>
      </c>
      <c r="Q292">
        <v>-9407.5084299999999</v>
      </c>
      <c r="R292">
        <v>0</v>
      </c>
      <c r="S292" s="6" t="str">
        <f>IF(cuenta_balance_creg185[[#This Row],[Porcentaje]]&gt;=5,"MAYOR","")</f>
        <v/>
      </c>
      <c r="T292" s="6" t="str">
        <f>IF(cuenta_balance_creg185[[#This Row],[Porcentaje]]&lt;=-5,"MENOR","")</f>
        <v/>
      </c>
    </row>
    <row r="293" spans="1:20" x14ac:dyDescent="0.2">
      <c r="A293" s="1">
        <v>46210</v>
      </c>
      <c r="B293" s="6" t="s">
        <v>44</v>
      </c>
      <c r="C293" s="6" t="s">
        <v>32</v>
      </c>
      <c r="D293">
        <v>0</v>
      </c>
      <c r="E293">
        <v>139</v>
      </c>
      <c r="F293">
        <v>139</v>
      </c>
      <c r="G293">
        <v>0</v>
      </c>
      <c r="H293">
        <v>0</v>
      </c>
      <c r="P293">
        <v>10150</v>
      </c>
      <c r="Q293">
        <v>-9415.8992500000004</v>
      </c>
      <c r="R293">
        <v>0</v>
      </c>
      <c r="S293" s="6" t="str">
        <f>IF(cuenta_balance_creg185[[#This Row],[Porcentaje]]&gt;=5,"MAYOR","")</f>
        <v/>
      </c>
      <c r="T293" s="6" t="str">
        <f>IF(cuenta_balance_creg185[[#This Row],[Porcentaje]]&lt;=-5,"MENOR","")</f>
        <v/>
      </c>
    </row>
    <row r="294" spans="1:20" x14ac:dyDescent="0.2">
      <c r="A294" s="1">
        <v>46211</v>
      </c>
      <c r="B294" s="6" t="s">
        <v>44</v>
      </c>
      <c r="C294" s="6" t="s">
        <v>32</v>
      </c>
      <c r="D294">
        <v>0</v>
      </c>
      <c r="E294">
        <v>139</v>
      </c>
      <c r="F294">
        <v>139</v>
      </c>
      <c r="G294">
        <v>0</v>
      </c>
      <c r="H294">
        <v>0</v>
      </c>
      <c r="P294">
        <v>10161</v>
      </c>
      <c r="Q294">
        <v>-9424.8829600000008</v>
      </c>
      <c r="R294">
        <v>0</v>
      </c>
      <c r="S294" s="6" t="str">
        <f>IF(cuenta_balance_creg185[[#This Row],[Porcentaje]]&gt;=5,"MAYOR","")</f>
        <v/>
      </c>
      <c r="T294" s="6" t="str">
        <f>IF(cuenta_balance_creg185[[#This Row],[Porcentaje]]&lt;=-5,"MENOR","")</f>
        <v/>
      </c>
    </row>
    <row r="295" spans="1:20" x14ac:dyDescent="0.2">
      <c r="A295" s="1">
        <v>46212</v>
      </c>
      <c r="B295" s="6" t="s">
        <v>44</v>
      </c>
      <c r="C295" s="6" t="s">
        <v>32</v>
      </c>
      <c r="D295">
        <v>0</v>
      </c>
      <c r="E295">
        <v>139</v>
      </c>
      <c r="F295">
        <v>139</v>
      </c>
      <c r="G295">
        <v>0</v>
      </c>
      <c r="H295">
        <v>0</v>
      </c>
      <c r="P295">
        <v>10159</v>
      </c>
      <c r="Q295">
        <v>-9423.8982899999992</v>
      </c>
      <c r="R295">
        <v>0</v>
      </c>
      <c r="S295" s="6" t="str">
        <f>IF(cuenta_balance_creg185[[#This Row],[Porcentaje]]&gt;=5,"MAYOR","")</f>
        <v/>
      </c>
      <c r="T295" s="6" t="str">
        <f>IF(cuenta_balance_creg185[[#This Row],[Porcentaje]]&lt;=-5,"MENOR","")</f>
        <v/>
      </c>
    </row>
    <row r="296" spans="1:20" x14ac:dyDescent="0.2">
      <c r="A296" s="1">
        <v>46213</v>
      </c>
      <c r="B296" s="6" t="s">
        <v>44</v>
      </c>
      <c r="C296" s="6" t="s">
        <v>32</v>
      </c>
      <c r="D296">
        <v>0</v>
      </c>
      <c r="E296">
        <v>139</v>
      </c>
      <c r="F296">
        <v>139</v>
      </c>
      <c r="G296">
        <v>0</v>
      </c>
      <c r="H296">
        <v>0</v>
      </c>
      <c r="P296">
        <v>10156</v>
      </c>
      <c r="Q296">
        <v>-9420.2774800000007</v>
      </c>
      <c r="R296">
        <v>0</v>
      </c>
      <c r="S296" s="6" t="str">
        <f>IF(cuenta_balance_creg185[[#This Row],[Porcentaje]]&gt;=5,"MAYOR","")</f>
        <v/>
      </c>
      <c r="T296" s="6" t="str">
        <f>IF(cuenta_balance_creg185[[#This Row],[Porcentaje]]&lt;=-5,"MENOR","")</f>
        <v/>
      </c>
    </row>
    <row r="297" spans="1:20" x14ac:dyDescent="0.2">
      <c r="A297" s="1">
        <v>46214</v>
      </c>
      <c r="B297" s="6" t="s">
        <v>44</v>
      </c>
      <c r="C297" s="6" t="s">
        <v>32</v>
      </c>
      <c r="D297">
        <v>0</v>
      </c>
      <c r="E297">
        <v>139</v>
      </c>
      <c r="F297">
        <v>139</v>
      </c>
      <c r="G297">
        <v>0</v>
      </c>
      <c r="H297">
        <v>0</v>
      </c>
      <c r="P297">
        <v>10157</v>
      </c>
      <c r="Q297">
        <v>-9422.0959399999992</v>
      </c>
      <c r="R297">
        <v>0</v>
      </c>
      <c r="S297" s="6" t="str">
        <f>IF(cuenta_balance_creg185[[#This Row],[Porcentaje]]&gt;=5,"MAYOR","")</f>
        <v/>
      </c>
      <c r="T297" s="6" t="str">
        <f>IF(cuenta_balance_creg185[[#This Row],[Porcentaje]]&lt;=-5,"MENOR","")</f>
        <v/>
      </c>
    </row>
    <row r="298" spans="1:20" x14ac:dyDescent="0.2">
      <c r="A298" s="1">
        <v>46215</v>
      </c>
      <c r="B298" s="6" t="s">
        <v>44</v>
      </c>
      <c r="C298" s="6" t="s">
        <v>32</v>
      </c>
      <c r="D298">
        <v>0</v>
      </c>
      <c r="E298">
        <v>139</v>
      </c>
      <c r="F298">
        <v>139</v>
      </c>
      <c r="G298">
        <v>0</v>
      </c>
      <c r="H298">
        <v>0</v>
      </c>
      <c r="P298">
        <v>10156</v>
      </c>
      <c r="Q298">
        <v>-9419.6204899999993</v>
      </c>
      <c r="R298">
        <v>0</v>
      </c>
      <c r="S298" s="6" t="str">
        <f>IF(cuenta_balance_creg185[[#This Row],[Porcentaje]]&gt;=5,"MAYOR","")</f>
        <v/>
      </c>
      <c r="T298" s="6" t="str">
        <f>IF(cuenta_balance_creg185[[#This Row],[Porcentaje]]&lt;=-5,"MENOR","")</f>
        <v/>
      </c>
    </row>
    <row r="299" spans="1:20" x14ac:dyDescent="0.2">
      <c r="A299" s="1">
        <v>46216</v>
      </c>
      <c r="B299" s="6" t="s">
        <v>44</v>
      </c>
      <c r="C299" s="6" t="s">
        <v>32</v>
      </c>
      <c r="D299">
        <v>0</v>
      </c>
      <c r="E299">
        <v>139</v>
      </c>
      <c r="F299">
        <v>139</v>
      </c>
      <c r="G299">
        <v>0</v>
      </c>
      <c r="H299">
        <v>0</v>
      </c>
      <c r="P299">
        <v>10162</v>
      </c>
      <c r="Q299">
        <v>-9427.8001600000007</v>
      </c>
      <c r="R299">
        <v>0</v>
      </c>
      <c r="S299" s="6" t="str">
        <f>IF(cuenta_balance_creg185[[#This Row],[Porcentaje]]&gt;=5,"MAYOR","")</f>
        <v/>
      </c>
      <c r="T299" s="6" t="str">
        <f>IF(cuenta_balance_creg185[[#This Row],[Porcentaje]]&lt;=-5,"MENOR","")</f>
        <v/>
      </c>
    </row>
    <row r="300" spans="1:20" x14ac:dyDescent="0.2">
      <c r="A300" s="1">
        <v>46217</v>
      </c>
      <c r="B300" s="6" t="s">
        <v>44</v>
      </c>
      <c r="C300" s="6" t="s">
        <v>32</v>
      </c>
      <c r="D300">
        <v>0</v>
      </c>
      <c r="E300">
        <v>139</v>
      </c>
      <c r="F300">
        <v>139</v>
      </c>
      <c r="G300">
        <v>0</v>
      </c>
      <c r="H300">
        <v>0</v>
      </c>
      <c r="P300">
        <v>10155</v>
      </c>
      <c r="Q300">
        <v>-9418.8893499999995</v>
      </c>
      <c r="R300">
        <v>0</v>
      </c>
      <c r="S300" s="6" t="str">
        <f>IF(cuenta_balance_creg185[[#This Row],[Porcentaje]]&gt;=5,"MAYOR","")</f>
        <v/>
      </c>
      <c r="T300" s="6" t="str">
        <f>IF(cuenta_balance_creg185[[#This Row],[Porcentaje]]&lt;=-5,"MENOR","")</f>
        <v/>
      </c>
    </row>
    <row r="301" spans="1:20" x14ac:dyDescent="0.2">
      <c r="A301" s="1">
        <v>46218</v>
      </c>
      <c r="B301" s="6" t="s">
        <v>44</v>
      </c>
      <c r="C301" s="6" t="s">
        <v>32</v>
      </c>
      <c r="D301">
        <v>0</v>
      </c>
      <c r="E301">
        <v>139</v>
      </c>
      <c r="F301">
        <v>139</v>
      </c>
      <c r="G301">
        <v>0</v>
      </c>
      <c r="H301">
        <v>0</v>
      </c>
      <c r="P301">
        <v>10165</v>
      </c>
      <c r="Q301">
        <v>-9428.0320400000001</v>
      </c>
      <c r="R301">
        <v>0</v>
      </c>
      <c r="S301" s="6" t="str">
        <f>IF(cuenta_balance_creg185[[#This Row],[Porcentaje]]&gt;=5,"MAYOR","")</f>
        <v/>
      </c>
      <c r="T301" s="6" t="str">
        <f>IF(cuenta_balance_creg185[[#This Row],[Porcentaje]]&lt;=-5,"MENOR","")</f>
        <v/>
      </c>
    </row>
    <row r="302" spans="1:20" x14ac:dyDescent="0.2">
      <c r="A302" s="1">
        <v>46204</v>
      </c>
      <c r="B302" s="6" t="s">
        <v>6</v>
      </c>
      <c r="C302" s="6" t="s">
        <v>32</v>
      </c>
      <c r="D302">
        <v>-3.9159000000000002</v>
      </c>
      <c r="E302">
        <v>1061</v>
      </c>
      <c r="F302">
        <v>1046.15735</v>
      </c>
      <c r="G302">
        <v>14.842650000000001</v>
      </c>
      <c r="H302">
        <v>10.92675</v>
      </c>
      <c r="M302">
        <v>0</v>
      </c>
      <c r="N302">
        <v>0</v>
      </c>
      <c r="O302">
        <v>0</v>
      </c>
      <c r="P302">
        <v>371</v>
      </c>
      <c r="R302">
        <v>2.9451999999999998</v>
      </c>
      <c r="S302" s="6" t="str">
        <f>IF(cuenta_balance_creg185[[#This Row],[Porcentaje]]&gt;=5,"MAYOR","")</f>
        <v/>
      </c>
      <c r="T302" s="6" t="str">
        <f>IF(cuenta_balance_creg185[[#This Row],[Porcentaje]]&lt;=-5,"MENOR","")</f>
        <v/>
      </c>
    </row>
    <row r="303" spans="1:20" x14ac:dyDescent="0.2">
      <c r="A303" s="1">
        <v>46205</v>
      </c>
      <c r="B303" s="6" t="s">
        <v>6</v>
      </c>
      <c r="C303" s="6" t="s">
        <v>32</v>
      </c>
      <c r="D303">
        <v>10.92675</v>
      </c>
      <c r="E303">
        <v>1261</v>
      </c>
      <c r="F303">
        <v>1284.6441</v>
      </c>
      <c r="G303">
        <v>-23.644100000000002</v>
      </c>
      <c r="H303">
        <v>-12.71735</v>
      </c>
      <c r="M303">
        <v>0</v>
      </c>
      <c r="N303">
        <v>0</v>
      </c>
      <c r="O303">
        <v>0</v>
      </c>
      <c r="P303">
        <v>371</v>
      </c>
      <c r="R303">
        <v>-3.4278</v>
      </c>
      <c r="S303" s="6" t="str">
        <f>IF(cuenta_balance_creg185[[#This Row],[Porcentaje]]&gt;=5,"MAYOR","")</f>
        <v/>
      </c>
      <c r="T303" s="6" t="str">
        <f>IF(cuenta_balance_creg185[[#This Row],[Porcentaje]]&lt;=-5,"MENOR","")</f>
        <v/>
      </c>
    </row>
    <row r="304" spans="1:20" x14ac:dyDescent="0.2">
      <c r="A304" s="1">
        <v>46206</v>
      </c>
      <c r="B304" s="6" t="s">
        <v>6</v>
      </c>
      <c r="C304" s="6" t="s">
        <v>32</v>
      </c>
      <c r="D304">
        <v>-12.71735</v>
      </c>
      <c r="E304">
        <v>1062</v>
      </c>
      <c r="F304">
        <v>1047.7294400000001</v>
      </c>
      <c r="G304">
        <v>14.27056</v>
      </c>
      <c r="H304">
        <v>1.55321</v>
      </c>
      <c r="M304">
        <v>0</v>
      </c>
      <c r="N304">
        <v>0</v>
      </c>
      <c r="O304">
        <v>0</v>
      </c>
      <c r="P304">
        <v>372</v>
      </c>
      <c r="R304">
        <v>0.41749999999999998</v>
      </c>
      <c r="S304" s="6" t="str">
        <f>IF(cuenta_balance_creg185[[#This Row],[Porcentaje]]&gt;=5,"MAYOR","")</f>
        <v/>
      </c>
      <c r="T304" s="6" t="str">
        <f>IF(cuenta_balance_creg185[[#This Row],[Porcentaje]]&lt;=-5,"MENOR","")</f>
        <v/>
      </c>
    </row>
    <row r="305" spans="1:20" x14ac:dyDescent="0.2">
      <c r="A305" s="1">
        <v>46207</v>
      </c>
      <c r="B305" s="6" t="s">
        <v>6</v>
      </c>
      <c r="C305" s="6" t="s">
        <v>32</v>
      </c>
      <c r="D305">
        <v>1.55321</v>
      </c>
      <c r="E305">
        <v>1238</v>
      </c>
      <c r="F305">
        <v>1238.1388899999999</v>
      </c>
      <c r="G305">
        <v>-0.13889000000000001</v>
      </c>
      <c r="H305">
        <v>1.41432</v>
      </c>
      <c r="M305">
        <v>0</v>
      </c>
      <c r="N305">
        <v>0</v>
      </c>
      <c r="O305">
        <v>0</v>
      </c>
      <c r="P305">
        <v>548</v>
      </c>
      <c r="R305">
        <v>0.25800000000000001</v>
      </c>
      <c r="S305" s="6" t="str">
        <f>IF(cuenta_balance_creg185[[#This Row],[Porcentaje]]&gt;=5,"MAYOR","")</f>
        <v/>
      </c>
      <c r="T305" s="6" t="str">
        <f>IF(cuenta_balance_creg185[[#This Row],[Porcentaje]]&lt;=-5,"MENOR","")</f>
        <v/>
      </c>
    </row>
    <row r="306" spans="1:20" x14ac:dyDescent="0.2">
      <c r="A306" s="1">
        <v>46208</v>
      </c>
      <c r="B306" s="6" t="s">
        <v>6</v>
      </c>
      <c r="C306" s="6" t="s">
        <v>32</v>
      </c>
      <c r="D306">
        <v>1.41432</v>
      </c>
      <c r="E306">
        <v>1206</v>
      </c>
      <c r="F306">
        <v>1208.7163</v>
      </c>
      <c r="G306">
        <v>-2.7162999999999999</v>
      </c>
      <c r="H306">
        <v>-1.3019799999999999</v>
      </c>
      <c r="M306">
        <v>0</v>
      </c>
      <c r="N306">
        <v>0</v>
      </c>
      <c r="O306">
        <v>0</v>
      </c>
      <c r="P306">
        <v>434</v>
      </c>
      <c r="R306">
        <v>-0.2999</v>
      </c>
      <c r="S306" s="6" t="str">
        <f>IF(cuenta_balance_creg185[[#This Row],[Porcentaje]]&gt;=5,"MAYOR","")</f>
        <v/>
      </c>
      <c r="T306" s="6" t="str">
        <f>IF(cuenta_balance_creg185[[#This Row],[Porcentaje]]&lt;=-5,"MENOR","")</f>
        <v/>
      </c>
    </row>
    <row r="307" spans="1:20" x14ac:dyDescent="0.2">
      <c r="A307" s="1">
        <v>46209</v>
      </c>
      <c r="B307" s="6" t="s">
        <v>6</v>
      </c>
      <c r="C307" s="6" t="s">
        <v>32</v>
      </c>
      <c r="D307">
        <v>-1.3019799999999999</v>
      </c>
      <c r="E307">
        <v>1367</v>
      </c>
      <c r="F307">
        <v>1366.6256100000001</v>
      </c>
      <c r="G307">
        <v>0.37439</v>
      </c>
      <c r="H307">
        <v>-0.92759000000000003</v>
      </c>
      <c r="P307">
        <v>490</v>
      </c>
      <c r="R307">
        <v>-0.1893</v>
      </c>
      <c r="S307" s="6" t="str">
        <f>IF(cuenta_balance_creg185[[#This Row],[Porcentaje]]&gt;=5,"MAYOR","")</f>
        <v/>
      </c>
      <c r="T307" s="6" t="str">
        <f>IF(cuenta_balance_creg185[[#This Row],[Porcentaje]]&lt;=-5,"MENOR","")</f>
        <v/>
      </c>
    </row>
    <row r="308" spans="1:20" x14ac:dyDescent="0.2">
      <c r="A308" s="1">
        <v>46210</v>
      </c>
      <c r="B308" s="6" t="s">
        <v>6</v>
      </c>
      <c r="C308" s="6" t="s">
        <v>32</v>
      </c>
      <c r="D308">
        <v>-0.92759000000000003</v>
      </c>
      <c r="E308">
        <v>1218</v>
      </c>
      <c r="F308">
        <v>1220.2861600000001</v>
      </c>
      <c r="G308">
        <v>-2.2861600000000002</v>
      </c>
      <c r="H308">
        <v>-3.2137500000000001</v>
      </c>
      <c r="P308">
        <v>428</v>
      </c>
      <c r="R308">
        <v>-0.75080000000000002</v>
      </c>
      <c r="S308" s="6" t="str">
        <f>IF(cuenta_balance_creg185[[#This Row],[Porcentaje]]&gt;=5,"MAYOR","")</f>
        <v/>
      </c>
      <c r="T308" s="6" t="str">
        <f>IF(cuenta_balance_creg185[[#This Row],[Porcentaje]]&lt;=-5,"MENOR","")</f>
        <v/>
      </c>
    </row>
    <row r="309" spans="1:20" x14ac:dyDescent="0.2">
      <c r="A309" s="1">
        <v>46211</v>
      </c>
      <c r="B309" s="6" t="s">
        <v>6</v>
      </c>
      <c r="C309" s="6" t="s">
        <v>32</v>
      </c>
      <c r="D309">
        <v>-3.2137500000000001</v>
      </c>
      <c r="E309">
        <v>1118</v>
      </c>
      <c r="F309">
        <v>1116.50404</v>
      </c>
      <c r="G309">
        <v>1.49596</v>
      </c>
      <c r="H309">
        <v>-1.7177899999999999</v>
      </c>
      <c r="P309">
        <v>428</v>
      </c>
      <c r="R309">
        <v>-0.40129999999999999</v>
      </c>
      <c r="S309" s="6" t="str">
        <f>IF(cuenta_balance_creg185[[#This Row],[Porcentaje]]&gt;=5,"MAYOR","")</f>
        <v/>
      </c>
      <c r="T309" s="6" t="str">
        <f>IF(cuenta_balance_creg185[[#This Row],[Porcentaje]]&lt;=-5,"MENOR","")</f>
        <v/>
      </c>
    </row>
    <row r="310" spans="1:20" x14ac:dyDescent="0.2">
      <c r="A310" s="1">
        <v>46212</v>
      </c>
      <c r="B310" s="6" t="s">
        <v>6</v>
      </c>
      <c r="C310" s="6" t="s">
        <v>32</v>
      </c>
      <c r="D310">
        <v>-1.7177899999999999</v>
      </c>
      <c r="E310">
        <v>1118</v>
      </c>
      <c r="F310">
        <v>1122.1580300000001</v>
      </c>
      <c r="G310">
        <v>-4.1580300000000001</v>
      </c>
      <c r="H310">
        <v>-5.87582</v>
      </c>
      <c r="P310">
        <v>428</v>
      </c>
      <c r="R310">
        <v>-1.3728</v>
      </c>
      <c r="S310" s="6" t="str">
        <f>IF(cuenta_balance_creg185[[#This Row],[Porcentaje]]&gt;=5,"MAYOR","")</f>
        <v/>
      </c>
      <c r="T310" s="6" t="str">
        <f>IF(cuenta_balance_creg185[[#This Row],[Porcentaje]]&lt;=-5,"MENOR","")</f>
        <v/>
      </c>
    </row>
    <row r="311" spans="1:20" x14ac:dyDescent="0.2">
      <c r="A311" s="1">
        <v>46213</v>
      </c>
      <c r="B311" s="6" t="s">
        <v>6</v>
      </c>
      <c r="C311" s="6" t="s">
        <v>32</v>
      </c>
      <c r="D311">
        <v>-5.87582</v>
      </c>
      <c r="E311">
        <v>1298</v>
      </c>
      <c r="F311">
        <v>1293.8570999999999</v>
      </c>
      <c r="G311">
        <v>4.1429</v>
      </c>
      <c r="H311">
        <v>-1.73292</v>
      </c>
      <c r="P311">
        <v>491</v>
      </c>
      <c r="R311">
        <v>-0.35289999999999999</v>
      </c>
      <c r="S311" s="6" t="str">
        <f>IF(cuenta_balance_creg185[[#This Row],[Porcentaje]]&gt;=5,"MAYOR","")</f>
        <v/>
      </c>
      <c r="T311" s="6" t="str">
        <f>IF(cuenta_balance_creg185[[#This Row],[Porcentaje]]&lt;=-5,"MENOR","")</f>
        <v/>
      </c>
    </row>
    <row r="312" spans="1:20" x14ac:dyDescent="0.2">
      <c r="A312" s="1">
        <v>46214</v>
      </c>
      <c r="B312" s="6" t="s">
        <v>6</v>
      </c>
      <c r="C312" s="6" t="s">
        <v>32</v>
      </c>
      <c r="D312">
        <v>-1.73292</v>
      </c>
      <c r="E312">
        <v>1231</v>
      </c>
      <c r="F312">
        <v>1199.6016500000001</v>
      </c>
      <c r="G312">
        <v>31.398350000000001</v>
      </c>
      <c r="H312">
        <v>29.665430000000001</v>
      </c>
      <c r="M312">
        <v>0</v>
      </c>
      <c r="N312">
        <v>0</v>
      </c>
      <c r="O312">
        <v>0</v>
      </c>
      <c r="P312">
        <v>541</v>
      </c>
      <c r="R312">
        <v>5.4833999999999996</v>
      </c>
      <c r="S312" s="6" t="str">
        <f>IF(cuenta_balance_creg185[[#This Row],[Porcentaje]]&gt;=5,"MAYOR","")</f>
        <v>MAYOR</v>
      </c>
      <c r="T312" s="6" t="str">
        <f>IF(cuenta_balance_creg185[[#This Row],[Porcentaje]]&lt;=-5,"MENOR","")</f>
        <v/>
      </c>
    </row>
    <row r="313" spans="1:20" x14ac:dyDescent="0.2">
      <c r="A313" s="1">
        <v>46215</v>
      </c>
      <c r="B313" s="6" t="s">
        <v>6</v>
      </c>
      <c r="C313" s="6" t="s">
        <v>32</v>
      </c>
      <c r="D313">
        <v>29.665430000000001</v>
      </c>
      <c r="E313">
        <v>1117</v>
      </c>
      <c r="F313">
        <v>1154.1061500000001</v>
      </c>
      <c r="G313">
        <v>-37.10615</v>
      </c>
      <c r="H313">
        <v>-7.4407199999999998</v>
      </c>
      <c r="M313">
        <v>0</v>
      </c>
      <c r="N313">
        <v>0</v>
      </c>
      <c r="O313">
        <v>0</v>
      </c>
      <c r="P313">
        <v>427</v>
      </c>
      <c r="R313">
        <v>-1.7424999999999999</v>
      </c>
      <c r="S313" s="6" t="str">
        <f>IF(cuenta_balance_creg185[[#This Row],[Porcentaje]]&gt;=5,"MAYOR","")</f>
        <v/>
      </c>
      <c r="T313" s="6" t="str">
        <f>IF(cuenta_balance_creg185[[#This Row],[Porcentaje]]&lt;=-5,"MENOR","")</f>
        <v/>
      </c>
    </row>
    <row r="314" spans="1:20" x14ac:dyDescent="0.2">
      <c r="A314" s="1">
        <v>46216</v>
      </c>
      <c r="B314" s="6" t="s">
        <v>6</v>
      </c>
      <c r="C314" s="6" t="s">
        <v>32</v>
      </c>
      <c r="D314">
        <v>-7.4407199999999998</v>
      </c>
      <c r="E314">
        <v>1113</v>
      </c>
      <c r="F314">
        <v>1096.8285000000001</v>
      </c>
      <c r="G314">
        <v>16.171500000000002</v>
      </c>
      <c r="H314">
        <v>8.7307799999999993</v>
      </c>
      <c r="M314">
        <v>0</v>
      </c>
      <c r="N314">
        <v>0</v>
      </c>
      <c r="O314">
        <v>0</v>
      </c>
      <c r="P314">
        <v>490</v>
      </c>
      <c r="R314">
        <v>1.7817000000000001</v>
      </c>
      <c r="S314" s="6" t="str">
        <f>IF(cuenta_balance_creg185[[#This Row],[Porcentaje]]&gt;=5,"MAYOR","")</f>
        <v/>
      </c>
      <c r="T314" s="6" t="str">
        <f>IF(cuenta_balance_creg185[[#This Row],[Porcentaje]]&lt;=-5,"MENOR","")</f>
        <v/>
      </c>
    </row>
    <row r="315" spans="1:20" x14ac:dyDescent="0.2">
      <c r="A315" s="1">
        <v>46217</v>
      </c>
      <c r="B315" s="6" t="s">
        <v>6</v>
      </c>
      <c r="C315" s="6" t="s">
        <v>32</v>
      </c>
      <c r="D315">
        <v>8.7307799999999993</v>
      </c>
      <c r="E315">
        <v>1060</v>
      </c>
      <c r="F315">
        <v>1053.6496299999999</v>
      </c>
      <c r="G315">
        <v>6.3503699999999998</v>
      </c>
      <c r="H315">
        <v>15.081149999999999</v>
      </c>
      <c r="M315">
        <v>0</v>
      </c>
      <c r="N315">
        <v>0</v>
      </c>
      <c r="O315">
        <v>0</v>
      </c>
      <c r="P315">
        <v>370</v>
      </c>
      <c r="R315">
        <v>4.0758999999999999</v>
      </c>
      <c r="S315" s="6" t="str">
        <f>IF(cuenta_balance_creg185[[#This Row],[Porcentaje]]&gt;=5,"MAYOR","")</f>
        <v/>
      </c>
      <c r="T315" s="6" t="str">
        <f>IF(cuenta_balance_creg185[[#This Row],[Porcentaje]]&lt;=-5,"MENOR","")</f>
        <v/>
      </c>
    </row>
    <row r="316" spans="1:20" x14ac:dyDescent="0.2">
      <c r="A316" s="1">
        <v>46218</v>
      </c>
      <c r="B316" s="6" t="s">
        <v>6</v>
      </c>
      <c r="C316" s="6" t="s">
        <v>32</v>
      </c>
      <c r="D316">
        <v>15.081149999999999</v>
      </c>
      <c r="E316">
        <v>1313</v>
      </c>
      <c r="F316">
        <v>1328.2745299999999</v>
      </c>
      <c r="G316">
        <v>-15.27453</v>
      </c>
      <c r="H316">
        <v>-0.19338</v>
      </c>
      <c r="M316">
        <v>0</v>
      </c>
      <c r="N316">
        <v>0</v>
      </c>
      <c r="O316">
        <v>0</v>
      </c>
      <c r="P316">
        <v>490</v>
      </c>
      <c r="R316">
        <v>-3.9399999999999998E-2</v>
      </c>
      <c r="S316" s="6" t="str">
        <f>IF(cuenta_balance_creg185[[#This Row],[Porcentaje]]&gt;=5,"MAYOR","")</f>
        <v/>
      </c>
      <c r="T316" s="6" t="str">
        <f>IF(cuenta_balance_creg185[[#This Row],[Porcentaje]]&lt;=-5,"MENOR","")</f>
        <v/>
      </c>
    </row>
    <row r="317" spans="1:20" x14ac:dyDescent="0.2">
      <c r="A317" s="1">
        <v>46204</v>
      </c>
      <c r="B317" s="6" t="s">
        <v>45</v>
      </c>
      <c r="C317" s="6" t="s">
        <v>32</v>
      </c>
      <c r="D317">
        <v>0</v>
      </c>
      <c r="E317">
        <v>41</v>
      </c>
      <c r="F317">
        <v>41</v>
      </c>
      <c r="G317">
        <v>0</v>
      </c>
      <c r="H317">
        <v>0</v>
      </c>
      <c r="P317">
        <v>51</v>
      </c>
      <c r="R317">
        <v>0</v>
      </c>
      <c r="S317" s="6" t="str">
        <f>IF(cuenta_balance_creg185[[#This Row],[Porcentaje]]&gt;=5,"MAYOR","")</f>
        <v/>
      </c>
      <c r="T317" s="6" t="str">
        <f>IF(cuenta_balance_creg185[[#This Row],[Porcentaje]]&lt;=-5,"MENOR","")</f>
        <v/>
      </c>
    </row>
    <row r="318" spans="1:20" x14ac:dyDescent="0.2">
      <c r="A318" s="1">
        <v>46205</v>
      </c>
      <c r="B318" s="6" t="s">
        <v>45</v>
      </c>
      <c r="C318" s="6" t="s">
        <v>32</v>
      </c>
      <c r="D318">
        <v>0</v>
      </c>
      <c r="E318">
        <v>41</v>
      </c>
      <c r="F318">
        <v>41</v>
      </c>
      <c r="G318">
        <v>0</v>
      </c>
      <c r="H318">
        <v>0</v>
      </c>
      <c r="P318">
        <v>51</v>
      </c>
      <c r="R318">
        <v>0</v>
      </c>
      <c r="S318" s="6" t="str">
        <f>IF(cuenta_balance_creg185[[#This Row],[Porcentaje]]&gt;=5,"MAYOR","")</f>
        <v/>
      </c>
      <c r="T318" s="6" t="str">
        <f>IF(cuenta_balance_creg185[[#This Row],[Porcentaje]]&lt;=-5,"MENOR","")</f>
        <v/>
      </c>
    </row>
    <row r="319" spans="1:20" x14ac:dyDescent="0.2">
      <c r="A319" s="1">
        <v>46206</v>
      </c>
      <c r="B319" s="6" t="s">
        <v>45</v>
      </c>
      <c r="C319" s="6" t="s">
        <v>32</v>
      </c>
      <c r="D319">
        <v>0</v>
      </c>
      <c r="E319">
        <v>41</v>
      </c>
      <c r="F319">
        <v>41</v>
      </c>
      <c r="G319">
        <v>0</v>
      </c>
      <c r="H319">
        <v>0</v>
      </c>
      <c r="P319">
        <v>51</v>
      </c>
      <c r="R319">
        <v>0</v>
      </c>
      <c r="S319" s="6" t="str">
        <f>IF(cuenta_balance_creg185[[#This Row],[Porcentaje]]&gt;=5,"MAYOR","")</f>
        <v/>
      </c>
      <c r="T319" s="6" t="str">
        <f>IF(cuenta_balance_creg185[[#This Row],[Porcentaje]]&lt;=-5,"MENOR","")</f>
        <v/>
      </c>
    </row>
    <row r="320" spans="1:20" x14ac:dyDescent="0.2">
      <c r="A320" s="1">
        <v>46207</v>
      </c>
      <c r="B320" s="6" t="s">
        <v>45</v>
      </c>
      <c r="C320" s="6" t="s">
        <v>32</v>
      </c>
      <c r="D320">
        <v>0</v>
      </c>
      <c r="E320">
        <v>41</v>
      </c>
      <c r="F320">
        <v>41</v>
      </c>
      <c r="G320">
        <v>0</v>
      </c>
      <c r="H320">
        <v>0</v>
      </c>
      <c r="P320">
        <v>50</v>
      </c>
      <c r="R320">
        <v>0</v>
      </c>
      <c r="S320" s="6" t="str">
        <f>IF(cuenta_balance_creg185[[#This Row],[Porcentaje]]&gt;=5,"MAYOR","")</f>
        <v/>
      </c>
      <c r="T320" s="6" t="str">
        <f>IF(cuenta_balance_creg185[[#This Row],[Porcentaje]]&lt;=-5,"MENOR","")</f>
        <v/>
      </c>
    </row>
    <row r="321" spans="1:20" x14ac:dyDescent="0.2">
      <c r="A321" s="1">
        <v>46208</v>
      </c>
      <c r="B321" s="6" t="s">
        <v>45</v>
      </c>
      <c r="C321" s="6" t="s">
        <v>32</v>
      </c>
      <c r="D321">
        <v>0</v>
      </c>
      <c r="E321">
        <v>41</v>
      </c>
      <c r="F321">
        <v>41</v>
      </c>
      <c r="G321">
        <v>0</v>
      </c>
      <c r="H321">
        <v>0</v>
      </c>
      <c r="P321">
        <v>50</v>
      </c>
      <c r="R321">
        <v>0</v>
      </c>
      <c r="S321" s="6" t="str">
        <f>IF(cuenta_balance_creg185[[#This Row],[Porcentaje]]&gt;=5,"MAYOR","")</f>
        <v/>
      </c>
      <c r="T321" s="6" t="str">
        <f>IF(cuenta_balance_creg185[[#This Row],[Porcentaje]]&lt;=-5,"MENOR","")</f>
        <v/>
      </c>
    </row>
    <row r="322" spans="1:20" x14ac:dyDescent="0.2">
      <c r="A322" s="1">
        <v>46209</v>
      </c>
      <c r="B322" s="6" t="s">
        <v>45</v>
      </c>
      <c r="C322" s="6" t="s">
        <v>32</v>
      </c>
      <c r="D322">
        <v>0</v>
      </c>
      <c r="E322">
        <v>41</v>
      </c>
      <c r="F322">
        <v>41</v>
      </c>
      <c r="G322">
        <v>0</v>
      </c>
      <c r="H322">
        <v>0</v>
      </c>
      <c r="P322">
        <v>50</v>
      </c>
      <c r="R322">
        <v>0</v>
      </c>
      <c r="S322" s="6" t="str">
        <f>IF(cuenta_balance_creg185[[#This Row],[Porcentaje]]&gt;=5,"MAYOR","")</f>
        <v/>
      </c>
      <c r="T322" s="6" t="str">
        <f>IF(cuenta_balance_creg185[[#This Row],[Porcentaje]]&lt;=-5,"MENOR","")</f>
        <v/>
      </c>
    </row>
    <row r="323" spans="1:20" x14ac:dyDescent="0.2">
      <c r="A323" s="1">
        <v>46210</v>
      </c>
      <c r="B323" s="6" t="s">
        <v>45</v>
      </c>
      <c r="C323" s="6" t="s">
        <v>32</v>
      </c>
      <c r="D323">
        <v>0</v>
      </c>
      <c r="E323">
        <v>41</v>
      </c>
      <c r="F323">
        <v>41</v>
      </c>
      <c r="G323">
        <v>0</v>
      </c>
      <c r="H323">
        <v>0</v>
      </c>
      <c r="P323">
        <v>50</v>
      </c>
      <c r="R323">
        <v>0</v>
      </c>
      <c r="S323" s="6" t="str">
        <f>IF(cuenta_balance_creg185[[#This Row],[Porcentaje]]&gt;=5,"MAYOR","")</f>
        <v/>
      </c>
      <c r="T323" s="6" t="str">
        <f>IF(cuenta_balance_creg185[[#This Row],[Porcentaje]]&lt;=-5,"MENOR","")</f>
        <v/>
      </c>
    </row>
    <row r="324" spans="1:20" x14ac:dyDescent="0.2">
      <c r="A324" s="1">
        <v>46211</v>
      </c>
      <c r="B324" s="6" t="s">
        <v>45</v>
      </c>
      <c r="C324" s="6" t="s">
        <v>32</v>
      </c>
      <c r="D324">
        <v>0</v>
      </c>
      <c r="E324">
        <v>41</v>
      </c>
      <c r="F324">
        <v>41</v>
      </c>
      <c r="G324">
        <v>0</v>
      </c>
      <c r="H324">
        <v>0</v>
      </c>
      <c r="P324">
        <v>50</v>
      </c>
      <c r="R324">
        <v>0</v>
      </c>
      <c r="S324" s="6" t="str">
        <f>IF(cuenta_balance_creg185[[#This Row],[Porcentaje]]&gt;=5,"MAYOR","")</f>
        <v/>
      </c>
      <c r="T324" s="6" t="str">
        <f>IF(cuenta_balance_creg185[[#This Row],[Porcentaje]]&lt;=-5,"MENOR","")</f>
        <v/>
      </c>
    </row>
    <row r="325" spans="1:20" x14ac:dyDescent="0.2">
      <c r="A325" s="1">
        <v>46212</v>
      </c>
      <c r="B325" s="6" t="s">
        <v>45</v>
      </c>
      <c r="C325" s="6" t="s">
        <v>32</v>
      </c>
      <c r="D325">
        <v>0</v>
      </c>
      <c r="E325">
        <v>41</v>
      </c>
      <c r="F325">
        <v>41</v>
      </c>
      <c r="G325">
        <v>0</v>
      </c>
      <c r="H325">
        <v>0</v>
      </c>
      <c r="P325">
        <v>50</v>
      </c>
      <c r="R325">
        <v>0</v>
      </c>
      <c r="S325" s="6" t="str">
        <f>IF(cuenta_balance_creg185[[#This Row],[Porcentaje]]&gt;=5,"MAYOR","")</f>
        <v/>
      </c>
      <c r="T325" s="6" t="str">
        <f>IF(cuenta_balance_creg185[[#This Row],[Porcentaje]]&lt;=-5,"MENOR","")</f>
        <v/>
      </c>
    </row>
    <row r="326" spans="1:20" x14ac:dyDescent="0.2">
      <c r="A326" s="1">
        <v>46213</v>
      </c>
      <c r="B326" s="6" t="s">
        <v>45</v>
      </c>
      <c r="C326" s="6" t="s">
        <v>32</v>
      </c>
      <c r="D326">
        <v>0</v>
      </c>
      <c r="E326">
        <v>41</v>
      </c>
      <c r="F326">
        <v>41</v>
      </c>
      <c r="G326">
        <v>0</v>
      </c>
      <c r="H326">
        <v>0</v>
      </c>
      <c r="P326">
        <v>50</v>
      </c>
      <c r="R326">
        <v>0</v>
      </c>
      <c r="S326" s="6" t="str">
        <f>IF(cuenta_balance_creg185[[#This Row],[Porcentaje]]&gt;=5,"MAYOR","")</f>
        <v/>
      </c>
      <c r="T326" s="6" t="str">
        <f>IF(cuenta_balance_creg185[[#This Row],[Porcentaje]]&lt;=-5,"MENOR","")</f>
        <v/>
      </c>
    </row>
    <row r="327" spans="1:20" x14ac:dyDescent="0.2">
      <c r="A327" s="1">
        <v>46214</v>
      </c>
      <c r="B327" s="6" t="s">
        <v>45</v>
      </c>
      <c r="C327" s="6" t="s">
        <v>32</v>
      </c>
      <c r="D327">
        <v>0</v>
      </c>
      <c r="E327">
        <v>41</v>
      </c>
      <c r="F327">
        <v>41</v>
      </c>
      <c r="G327">
        <v>0</v>
      </c>
      <c r="H327">
        <v>0</v>
      </c>
      <c r="P327">
        <v>50</v>
      </c>
      <c r="R327">
        <v>0</v>
      </c>
      <c r="S327" s="6" t="str">
        <f>IF(cuenta_balance_creg185[[#This Row],[Porcentaje]]&gt;=5,"MAYOR","")</f>
        <v/>
      </c>
      <c r="T327" s="6" t="str">
        <f>IF(cuenta_balance_creg185[[#This Row],[Porcentaje]]&lt;=-5,"MENOR","")</f>
        <v/>
      </c>
    </row>
    <row r="328" spans="1:20" x14ac:dyDescent="0.2">
      <c r="A328" s="1">
        <v>46215</v>
      </c>
      <c r="B328" s="6" t="s">
        <v>45</v>
      </c>
      <c r="C328" s="6" t="s">
        <v>32</v>
      </c>
      <c r="D328">
        <v>0</v>
      </c>
      <c r="E328">
        <v>41</v>
      </c>
      <c r="F328">
        <v>41</v>
      </c>
      <c r="G328">
        <v>0</v>
      </c>
      <c r="H328">
        <v>0</v>
      </c>
      <c r="P328">
        <v>50</v>
      </c>
      <c r="R328">
        <v>0</v>
      </c>
      <c r="S328" s="6" t="str">
        <f>IF(cuenta_balance_creg185[[#This Row],[Porcentaje]]&gt;=5,"MAYOR","")</f>
        <v/>
      </c>
      <c r="T328" s="6" t="str">
        <f>IF(cuenta_balance_creg185[[#This Row],[Porcentaje]]&lt;=-5,"MENOR","")</f>
        <v/>
      </c>
    </row>
    <row r="329" spans="1:20" x14ac:dyDescent="0.2">
      <c r="A329" s="1">
        <v>46216</v>
      </c>
      <c r="B329" s="6" t="s">
        <v>45</v>
      </c>
      <c r="C329" s="6" t="s">
        <v>32</v>
      </c>
      <c r="D329">
        <v>0</v>
      </c>
      <c r="E329">
        <v>41</v>
      </c>
      <c r="F329">
        <v>41</v>
      </c>
      <c r="G329">
        <v>0</v>
      </c>
      <c r="H329">
        <v>0</v>
      </c>
      <c r="P329">
        <v>50</v>
      </c>
      <c r="R329">
        <v>0</v>
      </c>
      <c r="S329" s="6" t="str">
        <f>IF(cuenta_balance_creg185[[#This Row],[Porcentaje]]&gt;=5,"MAYOR","")</f>
        <v/>
      </c>
      <c r="T329" s="6" t="str">
        <f>IF(cuenta_balance_creg185[[#This Row],[Porcentaje]]&lt;=-5,"MENOR","")</f>
        <v/>
      </c>
    </row>
    <row r="330" spans="1:20" x14ac:dyDescent="0.2">
      <c r="A330" s="1">
        <v>46217</v>
      </c>
      <c r="B330" s="6" t="s">
        <v>45</v>
      </c>
      <c r="C330" s="6" t="s">
        <v>32</v>
      </c>
      <c r="D330">
        <v>0</v>
      </c>
      <c r="E330">
        <v>41</v>
      </c>
      <c r="F330">
        <v>41</v>
      </c>
      <c r="G330">
        <v>0</v>
      </c>
      <c r="H330">
        <v>0</v>
      </c>
      <c r="P330">
        <v>50</v>
      </c>
      <c r="R330">
        <v>0</v>
      </c>
      <c r="S330" s="6" t="str">
        <f>IF(cuenta_balance_creg185[[#This Row],[Porcentaje]]&gt;=5,"MAYOR","")</f>
        <v/>
      </c>
      <c r="T330" s="6" t="str">
        <f>IF(cuenta_balance_creg185[[#This Row],[Porcentaje]]&lt;=-5,"MENOR","")</f>
        <v/>
      </c>
    </row>
    <row r="331" spans="1:20" x14ac:dyDescent="0.2">
      <c r="A331" s="1">
        <v>46218</v>
      </c>
      <c r="B331" s="6" t="s">
        <v>45</v>
      </c>
      <c r="C331" s="6" t="s">
        <v>32</v>
      </c>
      <c r="D331">
        <v>0</v>
      </c>
      <c r="E331">
        <v>41</v>
      </c>
      <c r="F331">
        <v>41</v>
      </c>
      <c r="G331">
        <v>0</v>
      </c>
      <c r="H331">
        <v>0</v>
      </c>
      <c r="P331">
        <v>50</v>
      </c>
      <c r="R331">
        <v>0</v>
      </c>
      <c r="S331" s="6" t="str">
        <f>IF(cuenta_balance_creg185[[#This Row],[Porcentaje]]&gt;=5,"MAYOR","")</f>
        <v/>
      </c>
      <c r="T331" s="6" t="str">
        <f>IF(cuenta_balance_creg185[[#This Row],[Porcentaje]]&lt;=-5,"MENOR","")</f>
        <v/>
      </c>
    </row>
    <row r="332" spans="1:20" x14ac:dyDescent="0.2">
      <c r="A332" s="1">
        <v>46204</v>
      </c>
      <c r="B332" s="6" t="s">
        <v>46</v>
      </c>
      <c r="C332" s="6" t="s">
        <v>32</v>
      </c>
      <c r="D332">
        <v>0</v>
      </c>
      <c r="E332">
        <v>237</v>
      </c>
      <c r="F332">
        <v>237.89098999999999</v>
      </c>
      <c r="G332">
        <v>0</v>
      </c>
      <c r="H332">
        <v>0</v>
      </c>
      <c r="M332">
        <v>0</v>
      </c>
      <c r="N332">
        <v>0</v>
      </c>
      <c r="O332">
        <v>0</v>
      </c>
      <c r="P332">
        <v>172</v>
      </c>
      <c r="R332">
        <v>0</v>
      </c>
      <c r="S332" s="6" t="str">
        <f>IF(cuenta_balance_creg185[[#This Row],[Porcentaje]]&gt;=5,"MAYOR","")</f>
        <v/>
      </c>
      <c r="T332" s="6" t="str">
        <f>IF(cuenta_balance_creg185[[#This Row],[Porcentaje]]&lt;=-5,"MENOR","")</f>
        <v/>
      </c>
    </row>
    <row r="333" spans="1:20" x14ac:dyDescent="0.2">
      <c r="A333" s="1">
        <v>46205</v>
      </c>
      <c r="B333" s="6" t="s">
        <v>46</v>
      </c>
      <c r="C333" s="6" t="s">
        <v>32</v>
      </c>
      <c r="D333">
        <v>0</v>
      </c>
      <c r="E333">
        <v>237</v>
      </c>
      <c r="F333">
        <v>237</v>
      </c>
      <c r="G333">
        <v>0</v>
      </c>
      <c r="H333">
        <v>0</v>
      </c>
      <c r="M333">
        <v>0</v>
      </c>
      <c r="N333">
        <v>0</v>
      </c>
      <c r="O333">
        <v>0</v>
      </c>
      <c r="P333">
        <v>172</v>
      </c>
      <c r="R333">
        <v>0</v>
      </c>
      <c r="S333" s="6" t="str">
        <f>IF(cuenta_balance_creg185[[#This Row],[Porcentaje]]&gt;=5,"MAYOR","")</f>
        <v/>
      </c>
      <c r="T333" s="6" t="str">
        <f>IF(cuenta_balance_creg185[[#This Row],[Porcentaje]]&lt;=-5,"MENOR","")</f>
        <v/>
      </c>
    </row>
    <row r="334" spans="1:20" x14ac:dyDescent="0.2">
      <c r="A334" s="1">
        <v>46206</v>
      </c>
      <c r="B334" s="6" t="s">
        <v>46</v>
      </c>
      <c r="C334" s="6" t="s">
        <v>32</v>
      </c>
      <c r="D334">
        <v>0</v>
      </c>
      <c r="E334">
        <v>237</v>
      </c>
      <c r="F334">
        <v>237</v>
      </c>
      <c r="G334">
        <v>0</v>
      </c>
      <c r="H334">
        <v>0</v>
      </c>
      <c r="M334">
        <v>0</v>
      </c>
      <c r="N334">
        <v>0</v>
      </c>
      <c r="O334">
        <v>0</v>
      </c>
      <c r="P334">
        <v>172</v>
      </c>
      <c r="R334">
        <v>0</v>
      </c>
      <c r="S334" s="6" t="str">
        <f>IF(cuenta_balance_creg185[[#This Row],[Porcentaje]]&gt;=5,"MAYOR","")</f>
        <v/>
      </c>
      <c r="T334" s="6" t="str">
        <f>IF(cuenta_balance_creg185[[#This Row],[Porcentaje]]&lt;=-5,"MENOR","")</f>
        <v/>
      </c>
    </row>
    <row r="335" spans="1:20" x14ac:dyDescent="0.2">
      <c r="A335" s="1">
        <v>46207</v>
      </c>
      <c r="B335" s="6" t="s">
        <v>46</v>
      </c>
      <c r="C335" s="6" t="s">
        <v>32</v>
      </c>
      <c r="D335">
        <v>0</v>
      </c>
      <c r="E335">
        <v>237</v>
      </c>
      <c r="F335">
        <v>237.99817999999999</v>
      </c>
      <c r="G335">
        <v>0</v>
      </c>
      <c r="H335">
        <v>0</v>
      </c>
      <c r="M335">
        <v>0</v>
      </c>
      <c r="N335">
        <v>0</v>
      </c>
      <c r="O335">
        <v>0</v>
      </c>
      <c r="P335">
        <v>172</v>
      </c>
      <c r="R335">
        <v>0</v>
      </c>
      <c r="S335" s="6" t="str">
        <f>IF(cuenta_balance_creg185[[#This Row],[Porcentaje]]&gt;=5,"MAYOR","")</f>
        <v/>
      </c>
      <c r="T335" s="6" t="str">
        <f>IF(cuenta_balance_creg185[[#This Row],[Porcentaje]]&lt;=-5,"MENOR","")</f>
        <v/>
      </c>
    </row>
    <row r="336" spans="1:20" x14ac:dyDescent="0.2">
      <c r="A336" s="1">
        <v>46208</v>
      </c>
      <c r="B336" s="6" t="s">
        <v>46</v>
      </c>
      <c r="C336" s="6" t="s">
        <v>32</v>
      </c>
      <c r="D336">
        <v>0</v>
      </c>
      <c r="E336">
        <v>237</v>
      </c>
      <c r="F336">
        <v>237</v>
      </c>
      <c r="G336">
        <v>0</v>
      </c>
      <c r="H336">
        <v>0</v>
      </c>
      <c r="M336">
        <v>0</v>
      </c>
      <c r="N336">
        <v>0</v>
      </c>
      <c r="O336">
        <v>0</v>
      </c>
      <c r="P336">
        <v>172</v>
      </c>
      <c r="R336">
        <v>0</v>
      </c>
      <c r="S336" s="6" t="str">
        <f>IF(cuenta_balance_creg185[[#This Row],[Porcentaje]]&gt;=5,"MAYOR","")</f>
        <v/>
      </c>
      <c r="T336" s="6" t="str">
        <f>IF(cuenta_balance_creg185[[#This Row],[Porcentaje]]&lt;=-5,"MENOR","")</f>
        <v/>
      </c>
    </row>
    <row r="337" spans="1:20" x14ac:dyDescent="0.2">
      <c r="A337" s="1">
        <v>46209</v>
      </c>
      <c r="B337" s="6" t="s">
        <v>46</v>
      </c>
      <c r="C337" s="6" t="s">
        <v>32</v>
      </c>
      <c r="D337">
        <v>0</v>
      </c>
      <c r="E337">
        <v>236</v>
      </c>
      <c r="F337">
        <v>236.89847</v>
      </c>
      <c r="G337">
        <v>0</v>
      </c>
      <c r="H337">
        <v>0</v>
      </c>
      <c r="M337">
        <v>0</v>
      </c>
      <c r="N337">
        <v>0</v>
      </c>
      <c r="O337">
        <v>0</v>
      </c>
      <c r="P337">
        <v>172</v>
      </c>
      <c r="R337">
        <v>0</v>
      </c>
      <c r="S337" s="6" t="str">
        <f>IF(cuenta_balance_creg185[[#This Row],[Porcentaje]]&gt;=5,"MAYOR","")</f>
        <v/>
      </c>
      <c r="T337" s="6" t="str">
        <f>IF(cuenta_balance_creg185[[#This Row],[Porcentaje]]&lt;=-5,"MENOR","")</f>
        <v/>
      </c>
    </row>
    <row r="338" spans="1:20" x14ac:dyDescent="0.2">
      <c r="A338" s="1">
        <v>46210</v>
      </c>
      <c r="B338" s="6" t="s">
        <v>46</v>
      </c>
      <c r="C338" s="6" t="s">
        <v>32</v>
      </c>
      <c r="D338">
        <v>0</v>
      </c>
      <c r="E338">
        <v>237</v>
      </c>
      <c r="F338">
        <v>237</v>
      </c>
      <c r="G338">
        <v>0</v>
      </c>
      <c r="H338">
        <v>0</v>
      </c>
      <c r="M338">
        <v>0</v>
      </c>
      <c r="N338">
        <v>0</v>
      </c>
      <c r="O338">
        <v>0</v>
      </c>
      <c r="P338">
        <v>172</v>
      </c>
      <c r="R338">
        <v>0</v>
      </c>
      <c r="S338" s="6" t="str">
        <f>IF(cuenta_balance_creg185[[#This Row],[Porcentaje]]&gt;=5,"MAYOR","")</f>
        <v/>
      </c>
      <c r="T338" s="6" t="str">
        <f>IF(cuenta_balance_creg185[[#This Row],[Porcentaje]]&lt;=-5,"MENOR","")</f>
        <v/>
      </c>
    </row>
    <row r="339" spans="1:20" x14ac:dyDescent="0.2">
      <c r="A339" s="1">
        <v>46211</v>
      </c>
      <c r="B339" s="6" t="s">
        <v>46</v>
      </c>
      <c r="C339" s="6" t="s">
        <v>32</v>
      </c>
      <c r="D339">
        <v>0</v>
      </c>
      <c r="E339">
        <v>237</v>
      </c>
      <c r="F339">
        <v>237</v>
      </c>
      <c r="G339">
        <v>0</v>
      </c>
      <c r="H339">
        <v>0</v>
      </c>
      <c r="M339">
        <v>0</v>
      </c>
      <c r="N339">
        <v>0</v>
      </c>
      <c r="O339">
        <v>0</v>
      </c>
      <c r="P339">
        <v>172</v>
      </c>
      <c r="R339">
        <v>0</v>
      </c>
      <c r="S339" s="6" t="str">
        <f>IF(cuenta_balance_creg185[[#This Row],[Porcentaje]]&gt;=5,"MAYOR","")</f>
        <v/>
      </c>
      <c r="T339" s="6" t="str">
        <f>IF(cuenta_balance_creg185[[#This Row],[Porcentaje]]&lt;=-5,"MENOR","")</f>
        <v/>
      </c>
    </row>
    <row r="340" spans="1:20" x14ac:dyDescent="0.2">
      <c r="A340" s="1">
        <v>46212</v>
      </c>
      <c r="B340" s="6" t="s">
        <v>46</v>
      </c>
      <c r="C340" s="6" t="s">
        <v>32</v>
      </c>
      <c r="D340">
        <v>0</v>
      </c>
      <c r="E340">
        <v>237</v>
      </c>
      <c r="F340">
        <v>237</v>
      </c>
      <c r="G340">
        <v>0</v>
      </c>
      <c r="H340">
        <v>0</v>
      </c>
      <c r="M340">
        <v>0</v>
      </c>
      <c r="N340">
        <v>0</v>
      </c>
      <c r="O340">
        <v>0</v>
      </c>
      <c r="P340">
        <v>172</v>
      </c>
      <c r="R340">
        <v>0</v>
      </c>
      <c r="S340" s="6" t="str">
        <f>IF(cuenta_balance_creg185[[#This Row],[Porcentaje]]&gt;=5,"MAYOR","")</f>
        <v/>
      </c>
      <c r="T340" s="6" t="str">
        <f>IF(cuenta_balance_creg185[[#This Row],[Porcentaje]]&lt;=-5,"MENOR","")</f>
        <v/>
      </c>
    </row>
    <row r="341" spans="1:20" x14ac:dyDescent="0.2">
      <c r="A341" s="1">
        <v>46213</v>
      </c>
      <c r="B341" s="6" t="s">
        <v>46</v>
      </c>
      <c r="C341" s="6" t="s">
        <v>32</v>
      </c>
      <c r="D341">
        <v>0</v>
      </c>
      <c r="E341">
        <v>237</v>
      </c>
      <c r="F341">
        <v>237</v>
      </c>
      <c r="G341">
        <v>0</v>
      </c>
      <c r="H341">
        <v>0</v>
      </c>
      <c r="M341">
        <v>0</v>
      </c>
      <c r="N341">
        <v>0</v>
      </c>
      <c r="O341">
        <v>0</v>
      </c>
      <c r="P341">
        <v>172</v>
      </c>
      <c r="R341">
        <v>0</v>
      </c>
      <c r="S341" s="6" t="str">
        <f>IF(cuenta_balance_creg185[[#This Row],[Porcentaje]]&gt;=5,"MAYOR","")</f>
        <v/>
      </c>
      <c r="T341" s="6" t="str">
        <f>IF(cuenta_balance_creg185[[#This Row],[Porcentaje]]&lt;=-5,"MENOR","")</f>
        <v/>
      </c>
    </row>
    <row r="342" spans="1:20" x14ac:dyDescent="0.2">
      <c r="A342" s="1">
        <v>46214</v>
      </c>
      <c r="B342" s="6" t="s">
        <v>46</v>
      </c>
      <c r="C342" s="6" t="s">
        <v>32</v>
      </c>
      <c r="D342">
        <v>0</v>
      </c>
      <c r="E342">
        <v>237</v>
      </c>
      <c r="F342">
        <v>237</v>
      </c>
      <c r="G342">
        <v>0</v>
      </c>
      <c r="H342">
        <v>0</v>
      </c>
      <c r="M342">
        <v>0</v>
      </c>
      <c r="N342">
        <v>0</v>
      </c>
      <c r="O342">
        <v>0</v>
      </c>
      <c r="P342">
        <v>172</v>
      </c>
      <c r="R342">
        <v>0</v>
      </c>
      <c r="S342" s="6" t="str">
        <f>IF(cuenta_balance_creg185[[#This Row],[Porcentaje]]&gt;=5,"MAYOR","")</f>
        <v/>
      </c>
      <c r="T342" s="6" t="str">
        <f>IF(cuenta_balance_creg185[[#This Row],[Porcentaje]]&lt;=-5,"MENOR","")</f>
        <v/>
      </c>
    </row>
    <row r="343" spans="1:20" x14ac:dyDescent="0.2">
      <c r="A343" s="1">
        <v>46215</v>
      </c>
      <c r="B343" s="6" t="s">
        <v>46</v>
      </c>
      <c r="C343" s="6" t="s">
        <v>32</v>
      </c>
      <c r="D343">
        <v>0</v>
      </c>
      <c r="E343">
        <v>237</v>
      </c>
      <c r="F343">
        <v>237</v>
      </c>
      <c r="G343">
        <v>0</v>
      </c>
      <c r="H343">
        <v>0</v>
      </c>
      <c r="M343">
        <v>0</v>
      </c>
      <c r="N343">
        <v>0</v>
      </c>
      <c r="O343">
        <v>0</v>
      </c>
      <c r="P343">
        <v>172</v>
      </c>
      <c r="R343">
        <v>0</v>
      </c>
      <c r="S343" s="6" t="str">
        <f>IF(cuenta_balance_creg185[[#This Row],[Porcentaje]]&gt;=5,"MAYOR","")</f>
        <v/>
      </c>
      <c r="T343" s="6" t="str">
        <f>IF(cuenta_balance_creg185[[#This Row],[Porcentaje]]&lt;=-5,"MENOR","")</f>
        <v/>
      </c>
    </row>
    <row r="344" spans="1:20" x14ac:dyDescent="0.2">
      <c r="A344" s="1">
        <v>46216</v>
      </c>
      <c r="B344" s="6" t="s">
        <v>46</v>
      </c>
      <c r="C344" s="6" t="s">
        <v>32</v>
      </c>
      <c r="D344">
        <v>0</v>
      </c>
      <c r="E344">
        <v>237</v>
      </c>
      <c r="F344">
        <v>237</v>
      </c>
      <c r="G344">
        <v>0</v>
      </c>
      <c r="H344">
        <v>0</v>
      </c>
      <c r="M344">
        <v>0</v>
      </c>
      <c r="N344">
        <v>0</v>
      </c>
      <c r="O344">
        <v>0</v>
      </c>
      <c r="P344">
        <v>172</v>
      </c>
      <c r="R344">
        <v>0</v>
      </c>
      <c r="S344" s="6" t="str">
        <f>IF(cuenta_balance_creg185[[#This Row],[Porcentaje]]&gt;=5,"MAYOR","")</f>
        <v/>
      </c>
      <c r="T344" s="6" t="str">
        <f>IF(cuenta_balance_creg185[[#This Row],[Porcentaje]]&lt;=-5,"MENOR","")</f>
        <v/>
      </c>
    </row>
    <row r="345" spans="1:20" x14ac:dyDescent="0.2">
      <c r="A345" s="1">
        <v>46217</v>
      </c>
      <c r="B345" s="6" t="s">
        <v>46</v>
      </c>
      <c r="C345" s="6" t="s">
        <v>32</v>
      </c>
      <c r="D345">
        <v>0</v>
      </c>
      <c r="E345">
        <v>237</v>
      </c>
      <c r="F345">
        <v>237</v>
      </c>
      <c r="G345">
        <v>0</v>
      </c>
      <c r="H345">
        <v>0</v>
      </c>
      <c r="M345">
        <v>0</v>
      </c>
      <c r="N345">
        <v>0</v>
      </c>
      <c r="O345">
        <v>0</v>
      </c>
      <c r="P345">
        <v>172</v>
      </c>
      <c r="R345">
        <v>0</v>
      </c>
      <c r="S345" s="6" t="str">
        <f>IF(cuenta_balance_creg185[[#This Row],[Porcentaje]]&gt;=5,"MAYOR","")</f>
        <v/>
      </c>
      <c r="T345" s="6" t="str">
        <f>IF(cuenta_balance_creg185[[#This Row],[Porcentaje]]&lt;=-5,"MENOR","")</f>
        <v/>
      </c>
    </row>
    <row r="346" spans="1:20" x14ac:dyDescent="0.2">
      <c r="A346" s="1">
        <v>46218</v>
      </c>
      <c r="B346" s="6" t="s">
        <v>46</v>
      </c>
      <c r="C346" s="6" t="s">
        <v>32</v>
      </c>
      <c r="D346">
        <v>0</v>
      </c>
      <c r="E346">
        <v>237</v>
      </c>
      <c r="F346">
        <v>237</v>
      </c>
      <c r="G346">
        <v>0</v>
      </c>
      <c r="H346">
        <v>0</v>
      </c>
      <c r="M346">
        <v>0</v>
      </c>
      <c r="N346">
        <v>0</v>
      </c>
      <c r="O346">
        <v>0</v>
      </c>
      <c r="P346">
        <v>172</v>
      </c>
      <c r="R346">
        <v>0</v>
      </c>
      <c r="S346" s="6" t="str">
        <f>IF(cuenta_balance_creg185[[#This Row],[Porcentaje]]&gt;=5,"MAYOR","")</f>
        <v/>
      </c>
      <c r="T346" s="6" t="str">
        <f>IF(cuenta_balance_creg185[[#This Row],[Porcentaje]]&lt;=-5,"MENOR","")</f>
        <v/>
      </c>
    </row>
    <row r="347" spans="1:20" x14ac:dyDescent="0.2">
      <c r="A347" s="1">
        <v>46204</v>
      </c>
      <c r="B347" s="6" t="s">
        <v>14</v>
      </c>
      <c r="C347" s="6" t="s">
        <v>32</v>
      </c>
      <c r="D347">
        <v>4.9044800000000004</v>
      </c>
      <c r="E347">
        <v>1279</v>
      </c>
      <c r="F347">
        <v>1290.3678</v>
      </c>
      <c r="G347">
        <v>-11.367800000000001</v>
      </c>
      <c r="H347">
        <v>-6.4633200000000004</v>
      </c>
      <c r="P347">
        <v>2391</v>
      </c>
      <c r="R347">
        <v>-0.27029999999999998</v>
      </c>
      <c r="S347" s="6" t="str">
        <f>IF(cuenta_balance_creg185[[#This Row],[Porcentaje]]&gt;=5,"MAYOR","")</f>
        <v/>
      </c>
      <c r="T347" s="6" t="str">
        <f>IF(cuenta_balance_creg185[[#This Row],[Porcentaje]]&lt;=-5,"MENOR","")</f>
        <v/>
      </c>
    </row>
    <row r="348" spans="1:20" x14ac:dyDescent="0.2">
      <c r="A348" s="1">
        <v>46205</v>
      </c>
      <c r="B348" s="6" t="s">
        <v>14</v>
      </c>
      <c r="C348" s="6" t="s">
        <v>32</v>
      </c>
      <c r="D348">
        <v>-6.4633200000000004</v>
      </c>
      <c r="E348">
        <v>981</v>
      </c>
      <c r="F348">
        <v>998.35960999999998</v>
      </c>
      <c r="G348">
        <v>-17.35961</v>
      </c>
      <c r="H348">
        <v>-23.822929999999999</v>
      </c>
      <c r="P348">
        <v>935</v>
      </c>
      <c r="R348">
        <v>-2.5478999999999998</v>
      </c>
      <c r="S348" s="6" t="str">
        <f>IF(cuenta_balance_creg185[[#This Row],[Porcentaje]]&gt;=5,"MAYOR","")</f>
        <v/>
      </c>
      <c r="T348" s="6" t="str">
        <f>IF(cuenta_balance_creg185[[#This Row],[Porcentaje]]&lt;=-5,"MENOR","")</f>
        <v/>
      </c>
    </row>
    <row r="349" spans="1:20" x14ac:dyDescent="0.2">
      <c r="A349" s="1">
        <v>46206</v>
      </c>
      <c r="B349" s="6" t="s">
        <v>14</v>
      </c>
      <c r="C349" s="6" t="s">
        <v>32</v>
      </c>
      <c r="D349">
        <v>-23.822929999999999</v>
      </c>
      <c r="E349">
        <v>1231</v>
      </c>
      <c r="F349">
        <v>1226.0631900000001</v>
      </c>
      <c r="G349">
        <v>4.9368100000000004</v>
      </c>
      <c r="H349">
        <v>-18.886119999999998</v>
      </c>
      <c r="P349">
        <v>536</v>
      </c>
      <c r="R349">
        <v>-3.5234999999999999</v>
      </c>
      <c r="S349" s="6" t="str">
        <f>IF(cuenta_balance_creg185[[#This Row],[Porcentaje]]&gt;=5,"MAYOR","")</f>
        <v/>
      </c>
      <c r="T349" s="6" t="str">
        <f>IF(cuenta_balance_creg185[[#This Row],[Porcentaje]]&lt;=-5,"MENOR","")</f>
        <v/>
      </c>
    </row>
    <row r="350" spans="1:20" x14ac:dyDescent="0.2">
      <c r="A350" s="1">
        <v>46207</v>
      </c>
      <c r="B350" s="6" t="s">
        <v>14</v>
      </c>
      <c r="C350" s="6" t="s">
        <v>32</v>
      </c>
      <c r="D350">
        <v>-18.886119999999998</v>
      </c>
      <c r="E350">
        <v>1273</v>
      </c>
      <c r="F350">
        <v>1262.9747600000001</v>
      </c>
      <c r="G350">
        <v>10.02524</v>
      </c>
      <c r="H350">
        <v>-8.8608799999999999</v>
      </c>
      <c r="P350">
        <v>1310</v>
      </c>
      <c r="R350">
        <v>-0.6764</v>
      </c>
      <c r="S350" s="6" t="str">
        <f>IF(cuenta_balance_creg185[[#This Row],[Porcentaje]]&gt;=5,"MAYOR","")</f>
        <v/>
      </c>
      <c r="T350" s="6" t="str">
        <f>IF(cuenta_balance_creg185[[#This Row],[Porcentaje]]&lt;=-5,"MENOR","")</f>
        <v/>
      </c>
    </row>
    <row r="351" spans="1:20" x14ac:dyDescent="0.2">
      <c r="A351" s="1">
        <v>46208</v>
      </c>
      <c r="B351" s="6" t="s">
        <v>14</v>
      </c>
      <c r="C351" s="6" t="s">
        <v>32</v>
      </c>
      <c r="D351">
        <v>-8.8608799999999999</v>
      </c>
      <c r="E351">
        <v>1032</v>
      </c>
      <c r="F351">
        <v>1039.42443</v>
      </c>
      <c r="G351">
        <v>-7.4244300000000001</v>
      </c>
      <c r="H351">
        <v>-16.285309999999999</v>
      </c>
      <c r="P351">
        <v>992</v>
      </c>
      <c r="R351">
        <v>-1.6415999999999999</v>
      </c>
      <c r="S351" s="6" t="str">
        <f>IF(cuenta_balance_creg185[[#This Row],[Porcentaje]]&gt;=5,"MAYOR","")</f>
        <v/>
      </c>
      <c r="T351" s="6" t="str">
        <f>IF(cuenta_balance_creg185[[#This Row],[Porcentaje]]&lt;=-5,"MENOR","")</f>
        <v/>
      </c>
    </row>
    <row r="352" spans="1:20" x14ac:dyDescent="0.2">
      <c r="A352" s="1">
        <v>46209</v>
      </c>
      <c r="B352" s="6" t="s">
        <v>14</v>
      </c>
      <c r="C352" s="6" t="s">
        <v>32</v>
      </c>
      <c r="D352">
        <v>-16.285309999999999</v>
      </c>
      <c r="E352">
        <v>1041</v>
      </c>
      <c r="F352">
        <v>1026.99272</v>
      </c>
      <c r="G352">
        <v>14.00728</v>
      </c>
      <c r="H352">
        <v>-2.2780300000000002</v>
      </c>
      <c r="P352">
        <v>1309</v>
      </c>
      <c r="R352">
        <v>-0.17399999999999999</v>
      </c>
      <c r="S352" s="6" t="str">
        <f>IF(cuenta_balance_creg185[[#This Row],[Porcentaje]]&gt;=5,"MAYOR","")</f>
        <v/>
      </c>
      <c r="T352" s="6" t="str">
        <f>IF(cuenta_balance_creg185[[#This Row],[Porcentaje]]&lt;=-5,"MENOR","")</f>
        <v/>
      </c>
    </row>
    <row r="353" spans="1:20" x14ac:dyDescent="0.2">
      <c r="A353" s="1">
        <v>46210</v>
      </c>
      <c r="B353" s="6" t="s">
        <v>14</v>
      </c>
      <c r="C353" s="6" t="s">
        <v>32</v>
      </c>
      <c r="D353">
        <v>-2.2780300000000002</v>
      </c>
      <c r="E353">
        <v>977</v>
      </c>
      <c r="F353">
        <v>1041.64273</v>
      </c>
      <c r="G353">
        <v>-64.64273</v>
      </c>
      <c r="H353">
        <v>-66.920760000000001</v>
      </c>
      <c r="P353">
        <v>935</v>
      </c>
      <c r="R353">
        <v>-7.1573000000000002</v>
      </c>
      <c r="S353" s="6" t="str">
        <f>IF(cuenta_balance_creg185[[#This Row],[Porcentaje]]&gt;=5,"MAYOR","")</f>
        <v/>
      </c>
      <c r="T353" s="6" t="str">
        <f>IF(cuenta_balance_creg185[[#This Row],[Porcentaje]]&lt;=-5,"MENOR","")</f>
        <v>MENOR</v>
      </c>
    </row>
    <row r="354" spans="1:20" x14ac:dyDescent="0.2">
      <c r="A354" s="1">
        <v>46211</v>
      </c>
      <c r="B354" s="6" t="s">
        <v>14</v>
      </c>
      <c r="C354" s="6" t="s">
        <v>32</v>
      </c>
      <c r="D354">
        <v>-66.920760000000001</v>
      </c>
      <c r="E354">
        <v>1091</v>
      </c>
      <c r="F354">
        <v>1068.5825600000001</v>
      </c>
      <c r="G354">
        <v>22.417439999999999</v>
      </c>
      <c r="H354">
        <v>-44.503320000000002</v>
      </c>
      <c r="P354">
        <v>1392</v>
      </c>
      <c r="R354">
        <v>-3.1970000000000001</v>
      </c>
      <c r="S354" s="6" t="str">
        <f>IF(cuenta_balance_creg185[[#This Row],[Porcentaje]]&gt;=5,"MAYOR","")</f>
        <v/>
      </c>
      <c r="T354" s="6" t="str">
        <f>IF(cuenta_balance_creg185[[#This Row],[Porcentaje]]&lt;=-5,"MENOR","")</f>
        <v/>
      </c>
    </row>
    <row r="355" spans="1:20" x14ac:dyDescent="0.2">
      <c r="A355" s="1">
        <v>46212</v>
      </c>
      <c r="B355" s="6" t="s">
        <v>14</v>
      </c>
      <c r="C355" s="6" t="s">
        <v>32</v>
      </c>
      <c r="D355">
        <v>-44.503320000000002</v>
      </c>
      <c r="E355">
        <v>1067</v>
      </c>
      <c r="F355">
        <v>1039.0796499999999</v>
      </c>
      <c r="G355">
        <v>27.920349999999999</v>
      </c>
      <c r="H355">
        <v>-16.58297</v>
      </c>
      <c r="I355">
        <v>16.58297</v>
      </c>
      <c r="P355">
        <v>1312</v>
      </c>
      <c r="R355">
        <v>0</v>
      </c>
      <c r="S355" s="6" t="str">
        <f>IF(cuenta_balance_creg185[[#This Row],[Porcentaje]]&gt;=5,"MAYOR","")</f>
        <v/>
      </c>
      <c r="T355" s="6" t="str">
        <f>IF(cuenta_balance_creg185[[#This Row],[Porcentaje]]&lt;=-5,"MENOR","")</f>
        <v/>
      </c>
    </row>
    <row r="356" spans="1:20" x14ac:dyDescent="0.2">
      <c r="A356" s="1">
        <v>46213</v>
      </c>
      <c r="B356" s="6" t="s">
        <v>14</v>
      </c>
      <c r="C356" s="6" t="s">
        <v>32</v>
      </c>
      <c r="D356">
        <v>-16.58297</v>
      </c>
      <c r="E356">
        <v>1047</v>
      </c>
      <c r="F356">
        <v>1053.54846</v>
      </c>
      <c r="G356">
        <v>-6.5484600000000004</v>
      </c>
      <c r="H356">
        <v>-6.5484600000000004</v>
      </c>
      <c r="P356">
        <v>1312</v>
      </c>
      <c r="R356">
        <v>-0.49909999999999999</v>
      </c>
      <c r="S356" s="6" t="str">
        <f>IF(cuenta_balance_creg185[[#This Row],[Porcentaje]]&gt;=5,"MAYOR","")</f>
        <v/>
      </c>
      <c r="T356" s="6" t="str">
        <f>IF(cuenta_balance_creg185[[#This Row],[Porcentaje]]&lt;=-5,"MENOR","")</f>
        <v/>
      </c>
    </row>
    <row r="357" spans="1:20" x14ac:dyDescent="0.2">
      <c r="A357" s="1">
        <v>46214</v>
      </c>
      <c r="B357" s="6" t="s">
        <v>14</v>
      </c>
      <c r="C357" s="6" t="s">
        <v>32</v>
      </c>
      <c r="D357">
        <v>-6.5484600000000004</v>
      </c>
      <c r="E357">
        <v>1312</v>
      </c>
      <c r="F357">
        <v>1316.0761600000001</v>
      </c>
      <c r="G357">
        <v>-4.0761599999999998</v>
      </c>
      <c r="H357">
        <v>-10.62462</v>
      </c>
      <c r="P357">
        <v>1312</v>
      </c>
      <c r="R357">
        <v>-0.80979999999999996</v>
      </c>
      <c r="S357" s="6" t="str">
        <f>IF(cuenta_balance_creg185[[#This Row],[Porcentaje]]&gt;=5,"MAYOR","")</f>
        <v/>
      </c>
      <c r="T357" s="6" t="str">
        <f>IF(cuenta_balance_creg185[[#This Row],[Porcentaje]]&lt;=-5,"MENOR","")</f>
        <v/>
      </c>
    </row>
    <row r="358" spans="1:20" x14ac:dyDescent="0.2">
      <c r="A358" s="1">
        <v>46215</v>
      </c>
      <c r="B358" s="6" t="s">
        <v>14</v>
      </c>
      <c r="C358" s="6" t="s">
        <v>32</v>
      </c>
      <c r="D358">
        <v>-10.62462</v>
      </c>
      <c r="E358">
        <v>1310</v>
      </c>
      <c r="F358">
        <v>1317.27757</v>
      </c>
      <c r="G358">
        <v>-7.2775699999999999</v>
      </c>
      <c r="H358">
        <v>-17.902190000000001</v>
      </c>
      <c r="P358">
        <v>1312</v>
      </c>
      <c r="R358">
        <v>-1.3644000000000001</v>
      </c>
      <c r="S358" s="6" t="str">
        <f>IF(cuenta_balance_creg185[[#This Row],[Porcentaje]]&gt;=5,"MAYOR","")</f>
        <v/>
      </c>
      <c r="T358" s="6" t="str">
        <f>IF(cuenta_balance_creg185[[#This Row],[Porcentaje]]&lt;=-5,"MENOR","")</f>
        <v/>
      </c>
    </row>
    <row r="359" spans="1:20" x14ac:dyDescent="0.2">
      <c r="A359" s="1">
        <v>46216</v>
      </c>
      <c r="B359" s="6" t="s">
        <v>14</v>
      </c>
      <c r="C359" s="6" t="s">
        <v>32</v>
      </c>
      <c r="D359">
        <v>-17.902190000000001</v>
      </c>
      <c r="E359">
        <v>1501</v>
      </c>
      <c r="F359">
        <v>1493.46387</v>
      </c>
      <c r="G359">
        <v>7.53613</v>
      </c>
      <c r="H359">
        <v>-10.366059999999999</v>
      </c>
      <c r="M359">
        <v>0</v>
      </c>
      <c r="N359">
        <v>0</v>
      </c>
      <c r="O359">
        <v>0</v>
      </c>
      <c r="P359">
        <v>1311</v>
      </c>
      <c r="R359">
        <v>-0.79059999999999997</v>
      </c>
      <c r="S359" s="6" t="str">
        <f>IF(cuenta_balance_creg185[[#This Row],[Porcentaje]]&gt;=5,"MAYOR","")</f>
        <v/>
      </c>
      <c r="T359" s="6" t="str">
        <f>IF(cuenta_balance_creg185[[#This Row],[Porcentaje]]&lt;=-5,"MENOR","")</f>
        <v/>
      </c>
    </row>
    <row r="360" spans="1:20" x14ac:dyDescent="0.2">
      <c r="A360" s="1">
        <v>46217</v>
      </c>
      <c r="B360" s="6" t="s">
        <v>14</v>
      </c>
      <c r="C360" s="6" t="s">
        <v>32</v>
      </c>
      <c r="D360">
        <v>-10.366059999999999</v>
      </c>
      <c r="E360">
        <v>1314</v>
      </c>
      <c r="F360">
        <v>1326.00702</v>
      </c>
      <c r="G360">
        <v>-12.007020000000001</v>
      </c>
      <c r="H360">
        <v>-22.373080000000002</v>
      </c>
      <c r="M360">
        <v>0</v>
      </c>
      <c r="N360">
        <v>0</v>
      </c>
      <c r="O360">
        <v>0</v>
      </c>
      <c r="P360">
        <v>934</v>
      </c>
      <c r="R360">
        <v>-2.3954</v>
      </c>
      <c r="S360" s="6" t="str">
        <f>IF(cuenta_balance_creg185[[#This Row],[Porcentaje]]&gt;=5,"MAYOR","")</f>
        <v/>
      </c>
      <c r="T360" s="6" t="str">
        <f>IF(cuenta_balance_creg185[[#This Row],[Porcentaje]]&lt;=-5,"MENOR","")</f>
        <v/>
      </c>
    </row>
    <row r="361" spans="1:20" x14ac:dyDescent="0.2">
      <c r="A361" s="1">
        <v>46218</v>
      </c>
      <c r="B361" s="6" t="s">
        <v>14</v>
      </c>
      <c r="C361" s="6" t="s">
        <v>32</v>
      </c>
      <c r="D361">
        <v>-22.373080000000002</v>
      </c>
      <c r="E361">
        <v>1166</v>
      </c>
      <c r="F361">
        <v>1168.9027100000001</v>
      </c>
      <c r="G361">
        <v>-2.9027099999999999</v>
      </c>
      <c r="H361">
        <v>-25.275790000000001</v>
      </c>
      <c r="M361">
        <v>0</v>
      </c>
      <c r="N361">
        <v>0</v>
      </c>
      <c r="O361">
        <v>0</v>
      </c>
      <c r="P361">
        <v>935</v>
      </c>
      <c r="R361">
        <v>-2.7031999999999998</v>
      </c>
      <c r="S361" s="6" t="str">
        <f>IF(cuenta_balance_creg185[[#This Row],[Porcentaje]]&gt;=5,"MAYOR","")</f>
        <v/>
      </c>
      <c r="T361" s="6" t="str">
        <f>IF(cuenta_balance_creg185[[#This Row],[Porcentaje]]&lt;=-5,"MENOR","")</f>
        <v/>
      </c>
    </row>
    <row r="362" spans="1:20" x14ac:dyDescent="0.2">
      <c r="A362" s="1">
        <v>46204</v>
      </c>
      <c r="B362" s="6" t="s">
        <v>47</v>
      </c>
      <c r="C362" s="6" t="s">
        <v>32</v>
      </c>
      <c r="D362">
        <v>7.7752499999999998</v>
      </c>
      <c r="E362">
        <v>1445</v>
      </c>
      <c r="F362">
        <v>1459.8401899999999</v>
      </c>
      <c r="G362">
        <v>-14.84019</v>
      </c>
      <c r="H362">
        <v>-7.06494</v>
      </c>
      <c r="P362">
        <v>1533</v>
      </c>
      <c r="R362">
        <v>-0.46079999999999999</v>
      </c>
      <c r="S362" s="6" t="str">
        <f>IF(cuenta_balance_creg185[[#This Row],[Porcentaje]]&gt;=5,"MAYOR","")</f>
        <v/>
      </c>
      <c r="T362" s="6" t="str">
        <f>IF(cuenta_balance_creg185[[#This Row],[Porcentaje]]&lt;=-5,"MENOR","")</f>
        <v/>
      </c>
    </row>
    <row r="363" spans="1:20" x14ac:dyDescent="0.2">
      <c r="A363" s="1">
        <v>46205</v>
      </c>
      <c r="B363" s="6" t="s">
        <v>47</v>
      </c>
      <c r="C363" s="6" t="s">
        <v>32</v>
      </c>
      <c r="D363">
        <v>-7.06494</v>
      </c>
      <c r="E363">
        <v>1492</v>
      </c>
      <c r="F363">
        <v>1491.433</v>
      </c>
      <c r="G363">
        <v>0.56699999999999995</v>
      </c>
      <c r="H363">
        <v>-6.4979399999999998</v>
      </c>
      <c r="P363">
        <v>1533</v>
      </c>
      <c r="R363">
        <v>-0.42380000000000001</v>
      </c>
      <c r="S363" s="6" t="str">
        <f>IF(cuenta_balance_creg185[[#This Row],[Porcentaje]]&gt;=5,"MAYOR","")</f>
        <v/>
      </c>
      <c r="T363" s="6" t="str">
        <f>IF(cuenta_balance_creg185[[#This Row],[Porcentaje]]&lt;=-5,"MENOR","")</f>
        <v/>
      </c>
    </row>
    <row r="364" spans="1:20" x14ac:dyDescent="0.2">
      <c r="A364" s="1">
        <v>46206</v>
      </c>
      <c r="B364" s="6" t="s">
        <v>47</v>
      </c>
      <c r="C364" s="6" t="s">
        <v>32</v>
      </c>
      <c r="D364">
        <v>-6.4979399999999998</v>
      </c>
      <c r="E364">
        <v>1528</v>
      </c>
      <c r="F364">
        <v>1518.8552199999999</v>
      </c>
      <c r="G364">
        <v>9.1447800000000008</v>
      </c>
      <c r="H364">
        <v>2.6468400000000001</v>
      </c>
      <c r="P364">
        <v>1596</v>
      </c>
      <c r="R364">
        <v>0.1658</v>
      </c>
      <c r="S364" s="6" t="str">
        <f>IF(cuenta_balance_creg185[[#This Row],[Porcentaje]]&gt;=5,"MAYOR","")</f>
        <v/>
      </c>
      <c r="T364" s="6" t="str">
        <f>IF(cuenta_balance_creg185[[#This Row],[Porcentaje]]&lt;=-5,"MENOR","")</f>
        <v/>
      </c>
    </row>
    <row r="365" spans="1:20" x14ac:dyDescent="0.2">
      <c r="A365" s="1">
        <v>46207</v>
      </c>
      <c r="B365" s="6" t="s">
        <v>47</v>
      </c>
      <c r="C365" s="6" t="s">
        <v>32</v>
      </c>
      <c r="D365">
        <v>2.6468400000000001</v>
      </c>
      <c r="E365">
        <v>1523</v>
      </c>
      <c r="F365">
        <v>1512.73261</v>
      </c>
      <c r="G365">
        <v>10.267390000000001</v>
      </c>
      <c r="H365">
        <v>12.91423</v>
      </c>
      <c r="P365">
        <v>1596</v>
      </c>
      <c r="R365">
        <v>0.80910000000000004</v>
      </c>
      <c r="S365" s="6" t="str">
        <f>IF(cuenta_balance_creg185[[#This Row],[Porcentaje]]&gt;=5,"MAYOR","")</f>
        <v/>
      </c>
      <c r="T365" s="6" t="str">
        <f>IF(cuenta_balance_creg185[[#This Row],[Porcentaje]]&lt;=-5,"MENOR","")</f>
        <v/>
      </c>
    </row>
    <row r="366" spans="1:20" x14ac:dyDescent="0.2">
      <c r="A366" s="1">
        <v>46208</v>
      </c>
      <c r="B366" s="6" t="s">
        <v>47</v>
      </c>
      <c r="C366" s="6" t="s">
        <v>32</v>
      </c>
      <c r="D366">
        <v>12.91423</v>
      </c>
      <c r="E366">
        <v>1473</v>
      </c>
      <c r="F366">
        <v>1475.5906600000001</v>
      </c>
      <c r="G366">
        <v>-2.5906600000000002</v>
      </c>
      <c r="H366">
        <v>10.32357</v>
      </c>
      <c r="P366">
        <v>1535</v>
      </c>
      <c r="R366">
        <v>0.67249999999999999</v>
      </c>
      <c r="S366" s="6" t="str">
        <f>IF(cuenta_balance_creg185[[#This Row],[Porcentaje]]&gt;=5,"MAYOR","")</f>
        <v/>
      </c>
      <c r="T366" s="6" t="str">
        <f>IF(cuenta_balance_creg185[[#This Row],[Porcentaje]]&lt;=-5,"MENOR","")</f>
        <v/>
      </c>
    </row>
    <row r="367" spans="1:20" x14ac:dyDescent="0.2">
      <c r="A367" s="1">
        <v>46209</v>
      </c>
      <c r="B367" s="6" t="s">
        <v>47</v>
      </c>
      <c r="C367" s="6" t="s">
        <v>32</v>
      </c>
      <c r="D367">
        <v>10.32357</v>
      </c>
      <c r="E367">
        <v>1524</v>
      </c>
      <c r="F367">
        <v>1518.84548</v>
      </c>
      <c r="G367">
        <v>5.1545199999999998</v>
      </c>
      <c r="H367">
        <v>15.47809</v>
      </c>
      <c r="P367">
        <v>1598</v>
      </c>
      <c r="R367">
        <v>0.96850000000000003</v>
      </c>
      <c r="S367" s="6" t="str">
        <f>IF(cuenta_balance_creg185[[#This Row],[Porcentaje]]&gt;=5,"MAYOR","")</f>
        <v/>
      </c>
      <c r="T367" s="6" t="str">
        <f>IF(cuenta_balance_creg185[[#This Row],[Porcentaje]]&lt;=-5,"MENOR","")</f>
        <v/>
      </c>
    </row>
    <row r="368" spans="1:20" x14ac:dyDescent="0.2">
      <c r="A368" s="1">
        <v>46210</v>
      </c>
      <c r="B368" s="6" t="s">
        <v>47</v>
      </c>
      <c r="C368" s="6" t="s">
        <v>32</v>
      </c>
      <c r="D368">
        <v>15.47809</v>
      </c>
      <c r="E368">
        <v>1490</v>
      </c>
      <c r="F368">
        <v>1503.59141</v>
      </c>
      <c r="G368">
        <v>-13.59141</v>
      </c>
      <c r="H368">
        <v>1.8866799999999999</v>
      </c>
      <c r="P368">
        <v>1536</v>
      </c>
      <c r="R368">
        <v>0.12280000000000001</v>
      </c>
      <c r="S368" s="6" t="str">
        <f>IF(cuenta_balance_creg185[[#This Row],[Porcentaje]]&gt;=5,"MAYOR","")</f>
        <v/>
      </c>
      <c r="T368" s="6" t="str">
        <f>IF(cuenta_balance_creg185[[#This Row],[Porcentaje]]&lt;=-5,"MENOR","")</f>
        <v/>
      </c>
    </row>
    <row r="369" spans="1:20" x14ac:dyDescent="0.2">
      <c r="A369" s="1">
        <v>46211</v>
      </c>
      <c r="B369" s="6" t="s">
        <v>47</v>
      </c>
      <c r="C369" s="6" t="s">
        <v>32</v>
      </c>
      <c r="D369">
        <v>1.8866799999999999</v>
      </c>
      <c r="E369">
        <v>1473</v>
      </c>
      <c r="F369">
        <v>1466.9960100000001</v>
      </c>
      <c r="G369">
        <v>6.0039899999999999</v>
      </c>
      <c r="H369">
        <v>7.8906700000000001</v>
      </c>
      <c r="P369">
        <v>1537</v>
      </c>
      <c r="R369">
        <v>0.51329999999999998</v>
      </c>
      <c r="S369" s="6" t="str">
        <f>IF(cuenta_balance_creg185[[#This Row],[Porcentaje]]&gt;=5,"MAYOR","")</f>
        <v/>
      </c>
      <c r="T369" s="6" t="str">
        <f>IF(cuenta_balance_creg185[[#This Row],[Porcentaje]]&lt;=-5,"MENOR","")</f>
        <v/>
      </c>
    </row>
    <row r="370" spans="1:20" x14ac:dyDescent="0.2">
      <c r="A370" s="1">
        <v>46212</v>
      </c>
      <c r="B370" s="6" t="s">
        <v>47</v>
      </c>
      <c r="C370" s="6" t="s">
        <v>32</v>
      </c>
      <c r="D370">
        <v>7.8906700000000001</v>
      </c>
      <c r="E370">
        <v>1492</v>
      </c>
      <c r="F370">
        <v>1495.0468499999999</v>
      </c>
      <c r="G370">
        <v>-3.0468500000000001</v>
      </c>
      <c r="H370">
        <v>4.84382</v>
      </c>
      <c r="P370">
        <v>1537</v>
      </c>
      <c r="R370">
        <v>0.31509999999999999</v>
      </c>
      <c r="S370" s="6" t="str">
        <f>IF(cuenta_balance_creg185[[#This Row],[Porcentaje]]&gt;=5,"MAYOR","")</f>
        <v/>
      </c>
      <c r="T370" s="6" t="str">
        <f>IF(cuenta_balance_creg185[[#This Row],[Porcentaje]]&lt;=-5,"MENOR","")</f>
        <v/>
      </c>
    </row>
    <row r="371" spans="1:20" x14ac:dyDescent="0.2">
      <c r="A371" s="1">
        <v>46213</v>
      </c>
      <c r="B371" s="6" t="s">
        <v>47</v>
      </c>
      <c r="C371" s="6" t="s">
        <v>32</v>
      </c>
      <c r="D371">
        <v>4.84382</v>
      </c>
      <c r="E371">
        <v>1490</v>
      </c>
      <c r="F371">
        <v>1484.65356</v>
      </c>
      <c r="G371">
        <v>5.3464400000000003</v>
      </c>
      <c r="H371">
        <v>10.19026</v>
      </c>
      <c r="P371">
        <v>1537</v>
      </c>
      <c r="R371">
        <v>0.66290000000000004</v>
      </c>
      <c r="S371" s="6" t="str">
        <f>IF(cuenta_balance_creg185[[#This Row],[Porcentaje]]&gt;=5,"MAYOR","")</f>
        <v/>
      </c>
      <c r="T371" s="6" t="str">
        <f>IF(cuenta_balance_creg185[[#This Row],[Porcentaje]]&lt;=-5,"MENOR","")</f>
        <v/>
      </c>
    </row>
    <row r="372" spans="1:20" x14ac:dyDescent="0.2">
      <c r="A372" s="1">
        <v>46214</v>
      </c>
      <c r="B372" s="6" t="s">
        <v>47</v>
      </c>
      <c r="C372" s="6" t="s">
        <v>32</v>
      </c>
      <c r="D372">
        <v>10.19026</v>
      </c>
      <c r="E372">
        <v>1502</v>
      </c>
      <c r="F372">
        <v>1477.3142600000001</v>
      </c>
      <c r="G372">
        <v>24.685739999999999</v>
      </c>
      <c r="H372">
        <v>34.875999999999998</v>
      </c>
      <c r="P372">
        <v>1600</v>
      </c>
      <c r="R372">
        <v>2.1797</v>
      </c>
      <c r="S372" s="6" t="str">
        <f>IF(cuenta_balance_creg185[[#This Row],[Porcentaje]]&gt;=5,"MAYOR","")</f>
        <v/>
      </c>
      <c r="T372" s="6" t="str">
        <f>IF(cuenta_balance_creg185[[#This Row],[Porcentaje]]&lt;=-5,"MENOR","")</f>
        <v/>
      </c>
    </row>
    <row r="373" spans="1:20" x14ac:dyDescent="0.2">
      <c r="A373" s="1">
        <v>46215</v>
      </c>
      <c r="B373" s="6" t="s">
        <v>47</v>
      </c>
      <c r="C373" s="6" t="s">
        <v>32</v>
      </c>
      <c r="D373">
        <v>34.875999999999998</v>
      </c>
      <c r="E373">
        <v>1459</v>
      </c>
      <c r="F373">
        <v>1470.03944</v>
      </c>
      <c r="G373">
        <v>-11.039440000000001</v>
      </c>
      <c r="H373">
        <v>23.836559999999999</v>
      </c>
      <c r="M373">
        <v>0</v>
      </c>
      <c r="N373">
        <v>0</v>
      </c>
      <c r="O373">
        <v>0</v>
      </c>
      <c r="P373">
        <v>1537</v>
      </c>
      <c r="R373">
        <v>1.5508</v>
      </c>
      <c r="S373" s="6" t="str">
        <f>IF(cuenta_balance_creg185[[#This Row],[Porcentaje]]&gt;=5,"MAYOR","")</f>
        <v/>
      </c>
      <c r="T373" s="6" t="str">
        <f>IF(cuenta_balance_creg185[[#This Row],[Porcentaje]]&lt;=-5,"MENOR","")</f>
        <v/>
      </c>
    </row>
    <row r="374" spans="1:20" x14ac:dyDescent="0.2">
      <c r="A374" s="1">
        <v>46216</v>
      </c>
      <c r="B374" s="6" t="s">
        <v>47</v>
      </c>
      <c r="C374" s="6" t="s">
        <v>32</v>
      </c>
      <c r="D374">
        <v>23.836559999999999</v>
      </c>
      <c r="E374">
        <v>1464</v>
      </c>
      <c r="F374">
        <v>1454.99011</v>
      </c>
      <c r="G374">
        <v>9.0098900000000004</v>
      </c>
      <c r="H374">
        <v>32.846449999999997</v>
      </c>
      <c r="M374">
        <v>0</v>
      </c>
      <c r="N374">
        <v>0</v>
      </c>
      <c r="O374">
        <v>0</v>
      </c>
      <c r="P374">
        <v>1537</v>
      </c>
      <c r="R374">
        <v>2.137</v>
      </c>
      <c r="S374" s="6" t="str">
        <f>IF(cuenta_balance_creg185[[#This Row],[Porcentaje]]&gt;=5,"MAYOR","")</f>
        <v/>
      </c>
      <c r="T374" s="6" t="str">
        <f>IF(cuenta_balance_creg185[[#This Row],[Porcentaje]]&lt;=-5,"MENOR","")</f>
        <v/>
      </c>
    </row>
    <row r="375" spans="1:20" x14ac:dyDescent="0.2">
      <c r="A375" s="1">
        <v>46217</v>
      </c>
      <c r="B375" s="6" t="s">
        <v>47</v>
      </c>
      <c r="C375" s="6" t="s">
        <v>32</v>
      </c>
      <c r="D375">
        <v>32.846449999999997</v>
      </c>
      <c r="E375">
        <v>1484</v>
      </c>
      <c r="F375">
        <v>1487.88004</v>
      </c>
      <c r="G375">
        <v>-3.8800400000000002</v>
      </c>
      <c r="H375">
        <v>28.96641</v>
      </c>
      <c r="M375">
        <v>0</v>
      </c>
      <c r="N375">
        <v>0</v>
      </c>
      <c r="O375">
        <v>0</v>
      </c>
      <c r="P375">
        <v>1537</v>
      </c>
      <c r="R375">
        <v>1.8846000000000001</v>
      </c>
      <c r="S375" s="6" t="str">
        <f>IF(cuenta_balance_creg185[[#This Row],[Porcentaje]]&gt;=5,"MAYOR","")</f>
        <v/>
      </c>
      <c r="T375" s="6" t="str">
        <f>IF(cuenta_balance_creg185[[#This Row],[Porcentaje]]&lt;=-5,"MENOR","")</f>
        <v/>
      </c>
    </row>
    <row r="376" spans="1:20" x14ac:dyDescent="0.2">
      <c r="A376" s="1">
        <v>46218</v>
      </c>
      <c r="B376" s="6" t="s">
        <v>47</v>
      </c>
      <c r="C376" s="6" t="s">
        <v>32</v>
      </c>
      <c r="D376">
        <v>28.96641</v>
      </c>
      <c r="E376">
        <v>1539</v>
      </c>
      <c r="F376">
        <v>1565.4946600000001</v>
      </c>
      <c r="G376">
        <v>-26.49466</v>
      </c>
      <c r="H376">
        <v>2.4717500000000001</v>
      </c>
      <c r="M376">
        <v>0</v>
      </c>
      <c r="N376">
        <v>0</v>
      </c>
      <c r="O376">
        <v>0</v>
      </c>
      <c r="P376">
        <v>1538</v>
      </c>
      <c r="R376">
        <v>0.16070000000000001</v>
      </c>
      <c r="S376" s="6" t="str">
        <f>IF(cuenta_balance_creg185[[#This Row],[Porcentaje]]&gt;=5,"MAYOR","")</f>
        <v/>
      </c>
      <c r="T376" s="6" t="str">
        <f>IF(cuenta_balance_creg185[[#This Row],[Porcentaje]]&lt;=-5,"MENOR","")</f>
        <v/>
      </c>
    </row>
    <row r="377" spans="1:20" x14ac:dyDescent="0.2">
      <c r="A377" s="1">
        <v>46204</v>
      </c>
      <c r="B377" s="6" t="s">
        <v>48</v>
      </c>
      <c r="C377" s="6" t="s">
        <v>32</v>
      </c>
      <c r="D377">
        <v>0</v>
      </c>
      <c r="E377">
        <v>0</v>
      </c>
      <c r="F377">
        <v>0</v>
      </c>
      <c r="G377">
        <v>0</v>
      </c>
      <c r="H377">
        <v>0</v>
      </c>
      <c r="P377">
        <v>28511</v>
      </c>
      <c r="R377">
        <v>0</v>
      </c>
      <c r="S377" s="6" t="str">
        <f>IF(cuenta_balance_creg185[[#This Row],[Porcentaje]]&gt;=5,"MAYOR","")</f>
        <v/>
      </c>
      <c r="T377" s="6" t="str">
        <f>IF(cuenta_balance_creg185[[#This Row],[Porcentaje]]&lt;=-5,"MENOR","")</f>
        <v/>
      </c>
    </row>
    <row r="378" spans="1:20" x14ac:dyDescent="0.2">
      <c r="A378" s="1">
        <v>46205</v>
      </c>
      <c r="B378" s="6" t="s">
        <v>48</v>
      </c>
      <c r="C378" s="6" t="s">
        <v>32</v>
      </c>
      <c r="D378">
        <v>0</v>
      </c>
      <c r="E378">
        <v>0</v>
      </c>
      <c r="F378">
        <v>0</v>
      </c>
      <c r="G378">
        <v>0</v>
      </c>
      <c r="H378">
        <v>0</v>
      </c>
      <c r="P378">
        <v>28505</v>
      </c>
      <c r="R378">
        <v>0</v>
      </c>
      <c r="S378" s="6" t="str">
        <f>IF(cuenta_balance_creg185[[#This Row],[Porcentaje]]&gt;=5,"MAYOR","")</f>
        <v/>
      </c>
      <c r="T378" s="6" t="str">
        <f>IF(cuenta_balance_creg185[[#This Row],[Porcentaje]]&lt;=-5,"MENOR","")</f>
        <v/>
      </c>
    </row>
    <row r="379" spans="1:20" x14ac:dyDescent="0.2">
      <c r="A379" s="1">
        <v>46206</v>
      </c>
      <c r="B379" s="6" t="s">
        <v>48</v>
      </c>
      <c r="C379" s="6" t="s">
        <v>32</v>
      </c>
      <c r="D379">
        <v>0</v>
      </c>
      <c r="E379">
        <v>0</v>
      </c>
      <c r="F379">
        <v>0</v>
      </c>
      <c r="G379">
        <v>0</v>
      </c>
      <c r="H379">
        <v>0</v>
      </c>
      <c r="P379">
        <v>28511</v>
      </c>
      <c r="R379">
        <v>0</v>
      </c>
      <c r="S379" s="6" t="str">
        <f>IF(cuenta_balance_creg185[[#This Row],[Porcentaje]]&gt;=5,"MAYOR","")</f>
        <v/>
      </c>
      <c r="T379" s="6" t="str">
        <f>IF(cuenta_balance_creg185[[#This Row],[Porcentaje]]&lt;=-5,"MENOR","")</f>
        <v/>
      </c>
    </row>
    <row r="380" spans="1:20" x14ac:dyDescent="0.2">
      <c r="A380" s="1">
        <v>46207</v>
      </c>
      <c r="B380" s="6" t="s">
        <v>48</v>
      </c>
      <c r="C380" s="6" t="s">
        <v>32</v>
      </c>
      <c r="D380">
        <v>0</v>
      </c>
      <c r="E380">
        <v>0</v>
      </c>
      <c r="F380">
        <v>0</v>
      </c>
      <c r="G380">
        <v>0</v>
      </c>
      <c r="H380">
        <v>0</v>
      </c>
      <c r="P380">
        <v>28389</v>
      </c>
      <c r="R380">
        <v>0</v>
      </c>
      <c r="S380" s="6" t="str">
        <f>IF(cuenta_balance_creg185[[#This Row],[Porcentaje]]&gt;=5,"MAYOR","")</f>
        <v/>
      </c>
      <c r="T380" s="6" t="str">
        <f>IF(cuenta_balance_creg185[[#This Row],[Porcentaje]]&lt;=-5,"MENOR","")</f>
        <v/>
      </c>
    </row>
    <row r="381" spans="1:20" x14ac:dyDescent="0.2">
      <c r="A381" s="1">
        <v>46208</v>
      </c>
      <c r="B381" s="6" t="s">
        <v>48</v>
      </c>
      <c r="C381" s="6" t="s">
        <v>32</v>
      </c>
      <c r="D381">
        <v>0</v>
      </c>
      <c r="E381">
        <v>0</v>
      </c>
      <c r="F381">
        <v>0</v>
      </c>
      <c r="G381">
        <v>0</v>
      </c>
      <c r="H381">
        <v>0</v>
      </c>
      <c r="P381">
        <v>28301</v>
      </c>
      <c r="R381">
        <v>0</v>
      </c>
      <c r="S381" s="6" t="str">
        <f>IF(cuenta_balance_creg185[[#This Row],[Porcentaje]]&gt;=5,"MAYOR","")</f>
        <v/>
      </c>
      <c r="T381" s="6" t="str">
        <f>IF(cuenta_balance_creg185[[#This Row],[Porcentaje]]&lt;=-5,"MENOR","")</f>
        <v/>
      </c>
    </row>
    <row r="382" spans="1:20" x14ac:dyDescent="0.2">
      <c r="A382" s="1">
        <v>46209</v>
      </c>
      <c r="B382" s="6" t="s">
        <v>48</v>
      </c>
      <c r="C382" s="6" t="s">
        <v>32</v>
      </c>
      <c r="D382">
        <v>0</v>
      </c>
      <c r="E382">
        <v>0</v>
      </c>
      <c r="F382">
        <v>0</v>
      </c>
      <c r="G382">
        <v>0</v>
      </c>
      <c r="H382">
        <v>0</v>
      </c>
      <c r="P382">
        <v>28276</v>
      </c>
      <c r="R382">
        <v>0</v>
      </c>
      <c r="S382" s="6" t="str">
        <f>IF(cuenta_balance_creg185[[#This Row],[Porcentaje]]&gt;=5,"MAYOR","")</f>
        <v/>
      </c>
      <c r="T382" s="6" t="str">
        <f>IF(cuenta_balance_creg185[[#This Row],[Porcentaje]]&lt;=-5,"MENOR","")</f>
        <v/>
      </c>
    </row>
    <row r="383" spans="1:20" x14ac:dyDescent="0.2">
      <c r="A383" s="1">
        <v>46210</v>
      </c>
      <c r="B383" s="6" t="s">
        <v>48</v>
      </c>
      <c r="C383" s="6" t="s">
        <v>32</v>
      </c>
      <c r="D383">
        <v>0</v>
      </c>
      <c r="E383">
        <v>0</v>
      </c>
      <c r="F383">
        <v>0</v>
      </c>
      <c r="G383">
        <v>0</v>
      </c>
      <c r="H383">
        <v>0</v>
      </c>
      <c r="P383">
        <v>28323</v>
      </c>
      <c r="R383">
        <v>0</v>
      </c>
      <c r="S383" s="6" t="str">
        <f>IF(cuenta_balance_creg185[[#This Row],[Porcentaje]]&gt;=5,"MAYOR","")</f>
        <v/>
      </c>
      <c r="T383" s="6" t="str">
        <f>IF(cuenta_balance_creg185[[#This Row],[Porcentaje]]&lt;=-5,"MENOR","")</f>
        <v/>
      </c>
    </row>
    <row r="384" spans="1:20" x14ac:dyDescent="0.2">
      <c r="A384" s="1">
        <v>46211</v>
      </c>
      <c r="B384" s="6" t="s">
        <v>48</v>
      </c>
      <c r="C384" s="6" t="s">
        <v>32</v>
      </c>
      <c r="D384">
        <v>0</v>
      </c>
      <c r="E384">
        <v>0</v>
      </c>
      <c r="F384">
        <v>0</v>
      </c>
      <c r="G384">
        <v>0</v>
      </c>
      <c r="H384">
        <v>0</v>
      </c>
      <c r="P384">
        <v>28286</v>
      </c>
      <c r="R384">
        <v>0</v>
      </c>
      <c r="S384" s="6" t="str">
        <f>IF(cuenta_balance_creg185[[#This Row],[Porcentaje]]&gt;=5,"MAYOR","")</f>
        <v/>
      </c>
      <c r="T384" s="6" t="str">
        <f>IF(cuenta_balance_creg185[[#This Row],[Porcentaje]]&lt;=-5,"MENOR","")</f>
        <v/>
      </c>
    </row>
    <row r="385" spans="1:20" x14ac:dyDescent="0.2">
      <c r="A385" s="1">
        <v>46212</v>
      </c>
      <c r="B385" s="6" t="s">
        <v>48</v>
      </c>
      <c r="C385" s="6" t="s">
        <v>32</v>
      </c>
      <c r="D385">
        <v>0</v>
      </c>
      <c r="E385">
        <v>0</v>
      </c>
      <c r="F385">
        <v>0</v>
      </c>
      <c r="G385">
        <v>0</v>
      </c>
      <c r="H385">
        <v>0</v>
      </c>
      <c r="P385">
        <v>28290</v>
      </c>
      <c r="R385">
        <v>0</v>
      </c>
      <c r="S385" s="6" t="str">
        <f>IF(cuenta_balance_creg185[[#This Row],[Porcentaje]]&gt;=5,"MAYOR","")</f>
        <v/>
      </c>
      <c r="T385" s="6" t="str">
        <f>IF(cuenta_balance_creg185[[#This Row],[Porcentaje]]&lt;=-5,"MENOR","")</f>
        <v/>
      </c>
    </row>
    <row r="386" spans="1:20" x14ac:dyDescent="0.2">
      <c r="A386" s="1">
        <v>46213</v>
      </c>
      <c r="B386" s="6" t="s">
        <v>48</v>
      </c>
      <c r="C386" s="6" t="s">
        <v>32</v>
      </c>
      <c r="D386">
        <v>0</v>
      </c>
      <c r="E386">
        <v>0</v>
      </c>
      <c r="F386">
        <v>0</v>
      </c>
      <c r="G386">
        <v>0</v>
      </c>
      <c r="H386">
        <v>0</v>
      </c>
      <c r="P386">
        <v>28299</v>
      </c>
      <c r="R386">
        <v>0</v>
      </c>
      <c r="S386" s="6" t="str">
        <f>IF(cuenta_balance_creg185[[#This Row],[Porcentaje]]&gt;=5,"MAYOR","")</f>
        <v/>
      </c>
      <c r="T386" s="6" t="str">
        <f>IF(cuenta_balance_creg185[[#This Row],[Porcentaje]]&lt;=-5,"MENOR","")</f>
        <v/>
      </c>
    </row>
    <row r="387" spans="1:20" x14ac:dyDescent="0.2">
      <c r="A387" s="1">
        <v>46214</v>
      </c>
      <c r="B387" s="6" t="s">
        <v>48</v>
      </c>
      <c r="C387" s="6" t="s">
        <v>32</v>
      </c>
      <c r="D387">
        <v>0</v>
      </c>
      <c r="E387">
        <v>0</v>
      </c>
      <c r="F387">
        <v>0</v>
      </c>
      <c r="G387">
        <v>0</v>
      </c>
      <c r="H387">
        <v>0</v>
      </c>
      <c r="P387">
        <v>28281</v>
      </c>
      <c r="R387">
        <v>0</v>
      </c>
      <c r="S387" s="6" t="str">
        <f>IF(cuenta_balance_creg185[[#This Row],[Porcentaje]]&gt;=5,"MAYOR","")</f>
        <v/>
      </c>
      <c r="T387" s="6" t="str">
        <f>IF(cuenta_balance_creg185[[#This Row],[Porcentaje]]&lt;=-5,"MENOR","")</f>
        <v/>
      </c>
    </row>
    <row r="388" spans="1:20" x14ac:dyDescent="0.2">
      <c r="A388" s="1">
        <v>46215</v>
      </c>
      <c r="B388" s="6" t="s">
        <v>48</v>
      </c>
      <c r="C388" s="6" t="s">
        <v>32</v>
      </c>
      <c r="D388">
        <v>0</v>
      </c>
      <c r="E388">
        <v>0</v>
      </c>
      <c r="F388">
        <v>0</v>
      </c>
      <c r="G388">
        <v>0</v>
      </c>
      <c r="H388">
        <v>0</v>
      </c>
      <c r="P388">
        <v>28280</v>
      </c>
      <c r="R388">
        <v>0</v>
      </c>
      <c r="S388" s="6" t="str">
        <f>IF(cuenta_balance_creg185[[#This Row],[Porcentaje]]&gt;=5,"MAYOR","")</f>
        <v/>
      </c>
      <c r="T388" s="6" t="str">
        <f>IF(cuenta_balance_creg185[[#This Row],[Porcentaje]]&lt;=-5,"MENOR","")</f>
        <v/>
      </c>
    </row>
    <row r="389" spans="1:20" x14ac:dyDescent="0.2">
      <c r="A389" s="1">
        <v>46216</v>
      </c>
      <c r="B389" s="6" t="s">
        <v>48</v>
      </c>
      <c r="C389" s="6" t="s">
        <v>32</v>
      </c>
      <c r="D389">
        <v>0</v>
      </c>
      <c r="E389">
        <v>0</v>
      </c>
      <c r="F389">
        <v>0</v>
      </c>
      <c r="G389">
        <v>0</v>
      </c>
      <c r="H389">
        <v>0</v>
      </c>
      <c r="P389">
        <v>28260</v>
      </c>
      <c r="R389">
        <v>0</v>
      </c>
      <c r="S389" s="6" t="str">
        <f>IF(cuenta_balance_creg185[[#This Row],[Porcentaje]]&gt;=5,"MAYOR","")</f>
        <v/>
      </c>
      <c r="T389" s="6" t="str">
        <f>IF(cuenta_balance_creg185[[#This Row],[Porcentaje]]&lt;=-5,"MENOR","")</f>
        <v/>
      </c>
    </row>
    <row r="390" spans="1:20" x14ac:dyDescent="0.2">
      <c r="A390" s="1">
        <v>46217</v>
      </c>
      <c r="B390" s="6" t="s">
        <v>48</v>
      </c>
      <c r="C390" s="6" t="s">
        <v>32</v>
      </c>
      <c r="D390">
        <v>0</v>
      </c>
      <c r="E390">
        <v>0</v>
      </c>
      <c r="F390">
        <v>0</v>
      </c>
      <c r="G390">
        <v>0</v>
      </c>
      <c r="H390">
        <v>0</v>
      </c>
      <c r="P390">
        <v>28235</v>
      </c>
      <c r="R390">
        <v>0</v>
      </c>
      <c r="S390" s="6" t="str">
        <f>IF(cuenta_balance_creg185[[#This Row],[Porcentaje]]&gt;=5,"MAYOR","")</f>
        <v/>
      </c>
      <c r="T390" s="6" t="str">
        <f>IF(cuenta_balance_creg185[[#This Row],[Porcentaje]]&lt;=-5,"MENOR","")</f>
        <v/>
      </c>
    </row>
    <row r="391" spans="1:20" x14ac:dyDescent="0.2">
      <c r="A391" s="1">
        <v>46218</v>
      </c>
      <c r="B391" s="6" t="s">
        <v>48</v>
      </c>
      <c r="C391" s="6" t="s">
        <v>32</v>
      </c>
      <c r="D391">
        <v>0</v>
      </c>
      <c r="E391">
        <v>0</v>
      </c>
      <c r="F391">
        <v>0</v>
      </c>
      <c r="G391">
        <v>0</v>
      </c>
      <c r="H391">
        <v>0</v>
      </c>
      <c r="P391">
        <v>28233</v>
      </c>
      <c r="R391">
        <v>0</v>
      </c>
      <c r="S391" s="6" t="str">
        <f>IF(cuenta_balance_creg185[[#This Row],[Porcentaje]]&gt;=5,"MAYOR","")</f>
        <v/>
      </c>
      <c r="T391" s="6" t="str">
        <f>IF(cuenta_balance_creg185[[#This Row],[Porcentaje]]&lt;=-5,"MENOR","")</f>
        <v/>
      </c>
    </row>
    <row r="392" spans="1:20" x14ac:dyDescent="0.2">
      <c r="A392" s="1">
        <v>46204</v>
      </c>
      <c r="B392" s="6" t="s">
        <v>12</v>
      </c>
      <c r="C392" s="6" t="s">
        <v>32</v>
      </c>
      <c r="D392">
        <v>132.72506999999999</v>
      </c>
      <c r="E392">
        <v>1200</v>
      </c>
      <c r="F392">
        <v>1184.6790900000001</v>
      </c>
      <c r="G392">
        <v>15.32091</v>
      </c>
      <c r="H392">
        <v>148.04597999999999</v>
      </c>
      <c r="K392">
        <v>127.54598</v>
      </c>
      <c r="M392">
        <v>0</v>
      </c>
      <c r="N392">
        <v>0</v>
      </c>
      <c r="O392">
        <v>0</v>
      </c>
      <c r="P392">
        <v>410</v>
      </c>
      <c r="R392">
        <v>5</v>
      </c>
      <c r="S392" s="6" t="str">
        <f>IF(cuenta_balance_creg185[[#This Row],[Porcentaje]]&gt;=5,"MAYOR","")</f>
        <v>MAYOR</v>
      </c>
      <c r="T392" s="6" t="str">
        <f>IF(cuenta_balance_creg185[[#This Row],[Porcentaje]]&lt;=-5,"MENOR","")</f>
        <v/>
      </c>
    </row>
    <row r="393" spans="1:20" x14ac:dyDescent="0.2">
      <c r="A393" s="1">
        <v>46205</v>
      </c>
      <c r="B393" s="6" t="s">
        <v>12</v>
      </c>
      <c r="C393" s="6" t="s">
        <v>32</v>
      </c>
      <c r="D393">
        <v>148.04597999999999</v>
      </c>
      <c r="E393">
        <v>1041</v>
      </c>
      <c r="F393">
        <v>1198.59996</v>
      </c>
      <c r="G393">
        <v>-157.59996000000001</v>
      </c>
      <c r="H393">
        <v>-137.09996000000001</v>
      </c>
      <c r="P393">
        <v>410</v>
      </c>
      <c r="R393">
        <v>-33.439</v>
      </c>
      <c r="S393" s="6" t="str">
        <f>IF(cuenta_balance_creg185[[#This Row],[Porcentaje]]&gt;=5,"MAYOR","")</f>
        <v/>
      </c>
      <c r="T393" s="6" t="str">
        <f>IF(cuenta_balance_creg185[[#This Row],[Porcentaje]]&lt;=-5,"MENOR","")</f>
        <v>MENOR</v>
      </c>
    </row>
    <row r="394" spans="1:20" x14ac:dyDescent="0.2">
      <c r="A394" s="1">
        <v>46206</v>
      </c>
      <c r="B394" s="6" t="s">
        <v>12</v>
      </c>
      <c r="C394" s="6" t="s">
        <v>32</v>
      </c>
      <c r="D394">
        <v>-137.09996000000001</v>
      </c>
      <c r="E394">
        <v>1250</v>
      </c>
      <c r="F394">
        <v>1197.8573699999999</v>
      </c>
      <c r="G394">
        <v>52.142629999999997</v>
      </c>
      <c r="H394">
        <v>-84.957329999999999</v>
      </c>
      <c r="P394">
        <v>410</v>
      </c>
      <c r="R394">
        <v>-20.721299999999999</v>
      </c>
      <c r="S394" s="6" t="str">
        <f>IF(cuenta_balance_creg185[[#This Row],[Porcentaje]]&gt;=5,"MAYOR","")</f>
        <v/>
      </c>
      <c r="T394" s="6" t="str">
        <f>IF(cuenta_balance_creg185[[#This Row],[Porcentaje]]&lt;=-5,"MENOR","")</f>
        <v>MENOR</v>
      </c>
    </row>
    <row r="395" spans="1:20" x14ac:dyDescent="0.2">
      <c r="A395" s="1">
        <v>46207</v>
      </c>
      <c r="B395" s="6" t="s">
        <v>12</v>
      </c>
      <c r="C395" s="6" t="s">
        <v>32</v>
      </c>
      <c r="D395">
        <v>-84.957329999999999</v>
      </c>
      <c r="E395">
        <v>1250</v>
      </c>
      <c r="F395">
        <v>1159.19913</v>
      </c>
      <c r="G395">
        <v>90.800870000000003</v>
      </c>
      <c r="H395">
        <v>5.84354</v>
      </c>
      <c r="P395">
        <v>411</v>
      </c>
      <c r="R395">
        <v>1.4217</v>
      </c>
      <c r="S395" s="6" t="str">
        <f>IF(cuenta_balance_creg185[[#This Row],[Porcentaje]]&gt;=5,"MAYOR","")</f>
        <v/>
      </c>
      <c r="T395" s="6" t="str">
        <f>IF(cuenta_balance_creg185[[#This Row],[Porcentaje]]&lt;=-5,"MENOR","")</f>
        <v/>
      </c>
    </row>
    <row r="396" spans="1:20" x14ac:dyDescent="0.2">
      <c r="A396" s="1">
        <v>46208</v>
      </c>
      <c r="B396" s="6" t="s">
        <v>12</v>
      </c>
      <c r="C396" s="6" t="s">
        <v>32</v>
      </c>
      <c r="D396">
        <v>5.84354</v>
      </c>
      <c r="E396">
        <v>1180</v>
      </c>
      <c r="F396">
        <v>1023.9998000000001</v>
      </c>
      <c r="G396">
        <v>156.00020000000001</v>
      </c>
      <c r="H396">
        <v>161.84374</v>
      </c>
      <c r="P396">
        <v>411</v>
      </c>
      <c r="R396">
        <v>39.378</v>
      </c>
      <c r="S396" s="6" t="str">
        <f>IF(cuenta_balance_creg185[[#This Row],[Porcentaje]]&gt;=5,"MAYOR","")</f>
        <v>MAYOR</v>
      </c>
      <c r="T396" s="6" t="str">
        <f>IF(cuenta_balance_creg185[[#This Row],[Porcentaje]]&lt;=-5,"MENOR","")</f>
        <v/>
      </c>
    </row>
    <row r="397" spans="1:20" x14ac:dyDescent="0.2">
      <c r="A397" s="1">
        <v>46209</v>
      </c>
      <c r="B397" s="6" t="s">
        <v>12</v>
      </c>
      <c r="C397" s="6" t="s">
        <v>32</v>
      </c>
      <c r="D397">
        <v>161.84374</v>
      </c>
      <c r="E397">
        <v>1180</v>
      </c>
      <c r="F397">
        <v>1166.7992999999999</v>
      </c>
      <c r="G397">
        <v>13.200699999999999</v>
      </c>
      <c r="H397">
        <v>175.04444000000001</v>
      </c>
      <c r="P397">
        <v>411</v>
      </c>
      <c r="R397">
        <v>42.589799999999997</v>
      </c>
      <c r="S397" s="6" t="str">
        <f>IF(cuenta_balance_creg185[[#This Row],[Porcentaje]]&gt;=5,"MAYOR","")</f>
        <v>MAYOR</v>
      </c>
      <c r="T397" s="6" t="str">
        <f>IF(cuenta_balance_creg185[[#This Row],[Porcentaje]]&lt;=-5,"MENOR","")</f>
        <v/>
      </c>
    </row>
    <row r="398" spans="1:20" x14ac:dyDescent="0.2">
      <c r="A398" s="1">
        <v>46210</v>
      </c>
      <c r="B398" s="6" t="s">
        <v>12</v>
      </c>
      <c r="C398" s="6" t="s">
        <v>32</v>
      </c>
      <c r="D398">
        <v>175.04444000000001</v>
      </c>
      <c r="E398">
        <v>1010</v>
      </c>
      <c r="F398">
        <v>1181.67094</v>
      </c>
      <c r="G398">
        <v>-171.67094</v>
      </c>
      <c r="H398">
        <v>3.3734999999999999</v>
      </c>
      <c r="P398">
        <v>411</v>
      </c>
      <c r="R398">
        <v>0.82079999999999997</v>
      </c>
      <c r="S398" s="6" t="str">
        <f>IF(cuenta_balance_creg185[[#This Row],[Porcentaje]]&gt;=5,"MAYOR","")</f>
        <v/>
      </c>
      <c r="T398" s="6" t="str">
        <f>IF(cuenta_balance_creg185[[#This Row],[Porcentaje]]&lt;=-5,"MENOR","")</f>
        <v/>
      </c>
    </row>
    <row r="399" spans="1:20" x14ac:dyDescent="0.2">
      <c r="A399" s="1">
        <v>46211</v>
      </c>
      <c r="B399" s="6" t="s">
        <v>12</v>
      </c>
      <c r="C399" s="6" t="s">
        <v>32</v>
      </c>
      <c r="D399">
        <v>3.3734999999999999</v>
      </c>
      <c r="E399">
        <v>1180</v>
      </c>
      <c r="F399">
        <v>1187.04979</v>
      </c>
      <c r="G399">
        <v>-7.0497899999999998</v>
      </c>
      <c r="H399">
        <v>-3.6762899999999998</v>
      </c>
      <c r="P399">
        <v>411</v>
      </c>
      <c r="R399">
        <v>-0.89439999999999997</v>
      </c>
      <c r="S399" s="6" t="str">
        <f>IF(cuenta_balance_creg185[[#This Row],[Porcentaje]]&gt;=5,"MAYOR","")</f>
        <v/>
      </c>
      <c r="T399" s="6" t="str">
        <f>IF(cuenta_balance_creg185[[#This Row],[Porcentaje]]&lt;=-5,"MENOR","")</f>
        <v/>
      </c>
    </row>
    <row r="400" spans="1:20" x14ac:dyDescent="0.2">
      <c r="A400" s="1">
        <v>46212</v>
      </c>
      <c r="B400" s="6" t="s">
        <v>12</v>
      </c>
      <c r="C400" s="6" t="s">
        <v>32</v>
      </c>
      <c r="D400">
        <v>-3.6762899999999998</v>
      </c>
      <c r="E400">
        <v>1210</v>
      </c>
      <c r="F400">
        <v>1195.5066400000001</v>
      </c>
      <c r="G400">
        <v>14.493359999999999</v>
      </c>
      <c r="H400">
        <v>10.817069999999999</v>
      </c>
      <c r="P400">
        <v>412</v>
      </c>
      <c r="R400">
        <v>2.6255000000000002</v>
      </c>
      <c r="S400" s="6" t="str">
        <f>IF(cuenta_balance_creg185[[#This Row],[Porcentaje]]&gt;=5,"MAYOR","")</f>
        <v/>
      </c>
      <c r="T400" s="6" t="str">
        <f>IF(cuenta_balance_creg185[[#This Row],[Porcentaje]]&lt;=-5,"MENOR","")</f>
        <v/>
      </c>
    </row>
    <row r="401" spans="1:20" x14ac:dyDescent="0.2">
      <c r="A401" s="1">
        <v>46213</v>
      </c>
      <c r="B401" s="6" t="s">
        <v>12</v>
      </c>
      <c r="C401" s="6" t="s">
        <v>32</v>
      </c>
      <c r="D401">
        <v>10.817069999999999</v>
      </c>
      <c r="E401">
        <v>1205</v>
      </c>
      <c r="F401">
        <v>1193.70372</v>
      </c>
      <c r="G401">
        <v>11.296279999999999</v>
      </c>
      <c r="H401">
        <v>22.113350000000001</v>
      </c>
      <c r="P401">
        <v>411</v>
      </c>
      <c r="R401">
        <v>5.3803000000000001</v>
      </c>
      <c r="S401" s="6" t="str">
        <f>IF(cuenta_balance_creg185[[#This Row],[Porcentaje]]&gt;=5,"MAYOR","")</f>
        <v>MAYOR</v>
      </c>
      <c r="T401" s="6" t="str">
        <f>IF(cuenta_balance_creg185[[#This Row],[Porcentaje]]&lt;=-5,"MENOR","")</f>
        <v/>
      </c>
    </row>
    <row r="402" spans="1:20" x14ac:dyDescent="0.2">
      <c r="A402" s="1">
        <v>46214</v>
      </c>
      <c r="B402" s="6" t="s">
        <v>12</v>
      </c>
      <c r="C402" s="6" t="s">
        <v>32</v>
      </c>
      <c r="D402">
        <v>22.113350000000001</v>
      </c>
      <c r="E402">
        <v>1150</v>
      </c>
      <c r="F402">
        <v>1173.2838899999999</v>
      </c>
      <c r="G402">
        <v>-23.28389</v>
      </c>
      <c r="H402">
        <v>-1.1705399999999999</v>
      </c>
      <c r="P402">
        <v>411</v>
      </c>
      <c r="R402">
        <v>-0.2848</v>
      </c>
      <c r="S402" s="6" t="str">
        <f>IF(cuenta_balance_creg185[[#This Row],[Porcentaje]]&gt;=5,"MAYOR","")</f>
        <v/>
      </c>
      <c r="T402" s="6" t="str">
        <f>IF(cuenta_balance_creg185[[#This Row],[Porcentaje]]&lt;=-5,"MENOR","")</f>
        <v/>
      </c>
    </row>
    <row r="403" spans="1:20" x14ac:dyDescent="0.2">
      <c r="A403" s="1">
        <v>46215</v>
      </c>
      <c r="B403" s="6" t="s">
        <v>12</v>
      </c>
      <c r="C403" s="6" t="s">
        <v>32</v>
      </c>
      <c r="D403">
        <v>-1.1705399999999999</v>
      </c>
      <c r="E403">
        <v>1030</v>
      </c>
      <c r="F403">
        <v>1025.39435</v>
      </c>
      <c r="G403">
        <v>4.6056499999999998</v>
      </c>
      <c r="H403">
        <v>3.4351099999999999</v>
      </c>
      <c r="P403">
        <v>412</v>
      </c>
      <c r="R403">
        <v>0.8337</v>
      </c>
      <c r="S403" s="6" t="str">
        <f>IF(cuenta_balance_creg185[[#This Row],[Porcentaje]]&gt;=5,"MAYOR","")</f>
        <v/>
      </c>
      <c r="T403" s="6" t="str">
        <f>IF(cuenta_balance_creg185[[#This Row],[Porcentaje]]&lt;=-5,"MENOR","")</f>
        <v/>
      </c>
    </row>
    <row r="404" spans="1:20" x14ac:dyDescent="0.2">
      <c r="A404" s="1">
        <v>46216</v>
      </c>
      <c r="B404" s="6" t="s">
        <v>12</v>
      </c>
      <c r="C404" s="6" t="s">
        <v>32</v>
      </c>
      <c r="D404">
        <v>3.4351099999999999</v>
      </c>
      <c r="E404">
        <v>1148</v>
      </c>
      <c r="F404">
        <v>1160.44426</v>
      </c>
      <c r="G404">
        <v>-12.44426</v>
      </c>
      <c r="H404">
        <v>-9.00915</v>
      </c>
      <c r="M404">
        <v>0</v>
      </c>
      <c r="N404">
        <v>0</v>
      </c>
      <c r="O404">
        <v>0</v>
      </c>
      <c r="P404">
        <v>411</v>
      </c>
      <c r="R404">
        <v>-2.1920000000000002</v>
      </c>
      <c r="S404" s="6" t="str">
        <f>IF(cuenta_balance_creg185[[#This Row],[Porcentaje]]&gt;=5,"MAYOR","")</f>
        <v/>
      </c>
      <c r="T404" s="6" t="str">
        <f>IF(cuenta_balance_creg185[[#This Row],[Porcentaje]]&lt;=-5,"MENOR","")</f>
        <v/>
      </c>
    </row>
    <row r="405" spans="1:20" x14ac:dyDescent="0.2">
      <c r="A405" s="1">
        <v>46217</v>
      </c>
      <c r="B405" s="6" t="s">
        <v>12</v>
      </c>
      <c r="C405" s="6" t="s">
        <v>32</v>
      </c>
      <c r="D405">
        <v>-9.00915</v>
      </c>
      <c r="E405">
        <v>1180</v>
      </c>
      <c r="F405">
        <v>1179.15077</v>
      </c>
      <c r="G405">
        <v>0.84923000000000004</v>
      </c>
      <c r="H405">
        <v>-8.1599199999999996</v>
      </c>
      <c r="P405">
        <v>412</v>
      </c>
      <c r="R405">
        <v>-1.9804999999999999</v>
      </c>
      <c r="S405" s="6" t="str">
        <f>IF(cuenta_balance_creg185[[#This Row],[Porcentaje]]&gt;=5,"MAYOR","")</f>
        <v/>
      </c>
      <c r="T405" s="6" t="str">
        <f>IF(cuenta_balance_creg185[[#This Row],[Porcentaje]]&lt;=-5,"MENOR","")</f>
        <v/>
      </c>
    </row>
    <row r="406" spans="1:20" x14ac:dyDescent="0.2">
      <c r="A406" s="1">
        <v>46218</v>
      </c>
      <c r="B406" s="6" t="s">
        <v>12</v>
      </c>
      <c r="C406" s="6" t="s">
        <v>32</v>
      </c>
      <c r="D406">
        <v>-8.1599199999999996</v>
      </c>
      <c r="E406">
        <v>1215</v>
      </c>
      <c r="F406">
        <v>1175.09671</v>
      </c>
      <c r="G406">
        <v>39.903289999999998</v>
      </c>
      <c r="H406">
        <v>31.743369999999999</v>
      </c>
      <c r="P406">
        <v>412</v>
      </c>
      <c r="R406">
        <v>7.7046999999999999</v>
      </c>
      <c r="S406" s="6" t="str">
        <f>IF(cuenta_balance_creg185[[#This Row],[Porcentaje]]&gt;=5,"MAYOR","")</f>
        <v>MAYOR</v>
      </c>
      <c r="T406" s="6" t="str">
        <f>IF(cuenta_balance_creg185[[#This Row],[Porcentaje]]&lt;=-5,"MENOR","")</f>
        <v/>
      </c>
    </row>
    <row r="407" spans="1:20" x14ac:dyDescent="0.2">
      <c r="A407" s="1">
        <v>46204</v>
      </c>
      <c r="B407" s="6" t="s">
        <v>49</v>
      </c>
      <c r="C407" s="6" t="s">
        <v>32</v>
      </c>
      <c r="D407">
        <v>0</v>
      </c>
      <c r="E407">
        <v>10</v>
      </c>
      <c r="F407">
        <v>10</v>
      </c>
      <c r="G407">
        <v>0</v>
      </c>
      <c r="H407">
        <v>0</v>
      </c>
      <c r="P407">
        <v>11</v>
      </c>
      <c r="R407">
        <v>0</v>
      </c>
      <c r="S407" s="6" t="str">
        <f>IF(cuenta_balance_creg185[[#This Row],[Porcentaje]]&gt;=5,"MAYOR","")</f>
        <v/>
      </c>
      <c r="T407" s="6" t="str">
        <f>IF(cuenta_balance_creg185[[#This Row],[Porcentaje]]&lt;=-5,"MENOR","")</f>
        <v/>
      </c>
    </row>
    <row r="408" spans="1:20" x14ac:dyDescent="0.2">
      <c r="A408" s="1">
        <v>46205</v>
      </c>
      <c r="B408" s="6" t="s">
        <v>49</v>
      </c>
      <c r="C408" s="6" t="s">
        <v>32</v>
      </c>
      <c r="D408">
        <v>0</v>
      </c>
      <c r="E408">
        <v>10</v>
      </c>
      <c r="F408">
        <v>10</v>
      </c>
      <c r="G408">
        <v>0</v>
      </c>
      <c r="H408">
        <v>0</v>
      </c>
      <c r="P408">
        <v>11</v>
      </c>
      <c r="R408">
        <v>0</v>
      </c>
      <c r="S408" s="6" t="str">
        <f>IF(cuenta_balance_creg185[[#This Row],[Porcentaje]]&gt;=5,"MAYOR","")</f>
        <v/>
      </c>
      <c r="T408" s="6" t="str">
        <f>IF(cuenta_balance_creg185[[#This Row],[Porcentaje]]&lt;=-5,"MENOR","")</f>
        <v/>
      </c>
    </row>
    <row r="409" spans="1:20" x14ac:dyDescent="0.2">
      <c r="A409" s="1">
        <v>46206</v>
      </c>
      <c r="B409" s="6" t="s">
        <v>49</v>
      </c>
      <c r="C409" s="6" t="s">
        <v>32</v>
      </c>
      <c r="D409">
        <v>0</v>
      </c>
      <c r="E409">
        <v>10</v>
      </c>
      <c r="F409">
        <v>10</v>
      </c>
      <c r="G409">
        <v>0</v>
      </c>
      <c r="H409">
        <v>0</v>
      </c>
      <c r="P409">
        <v>11</v>
      </c>
      <c r="R409">
        <v>0</v>
      </c>
      <c r="S409" s="6" t="str">
        <f>IF(cuenta_balance_creg185[[#This Row],[Porcentaje]]&gt;=5,"MAYOR","")</f>
        <v/>
      </c>
      <c r="T409" s="6" t="str">
        <f>IF(cuenta_balance_creg185[[#This Row],[Porcentaje]]&lt;=-5,"MENOR","")</f>
        <v/>
      </c>
    </row>
    <row r="410" spans="1:20" x14ac:dyDescent="0.2">
      <c r="A410" s="1">
        <v>46207</v>
      </c>
      <c r="B410" s="6" t="s">
        <v>49</v>
      </c>
      <c r="C410" s="6" t="s">
        <v>32</v>
      </c>
      <c r="D410">
        <v>0</v>
      </c>
      <c r="E410">
        <v>10</v>
      </c>
      <c r="F410">
        <v>10</v>
      </c>
      <c r="G410">
        <v>0</v>
      </c>
      <c r="H410">
        <v>0</v>
      </c>
      <c r="P410">
        <v>11</v>
      </c>
      <c r="R410">
        <v>0</v>
      </c>
      <c r="S410" s="6" t="str">
        <f>IF(cuenta_balance_creg185[[#This Row],[Porcentaje]]&gt;=5,"MAYOR","")</f>
        <v/>
      </c>
      <c r="T410" s="6" t="str">
        <f>IF(cuenta_balance_creg185[[#This Row],[Porcentaje]]&lt;=-5,"MENOR","")</f>
        <v/>
      </c>
    </row>
    <row r="411" spans="1:20" x14ac:dyDescent="0.2">
      <c r="A411" s="1">
        <v>46208</v>
      </c>
      <c r="B411" s="6" t="s">
        <v>49</v>
      </c>
      <c r="C411" s="6" t="s">
        <v>32</v>
      </c>
      <c r="D411">
        <v>0</v>
      </c>
      <c r="E411">
        <v>10</v>
      </c>
      <c r="F411">
        <v>10</v>
      </c>
      <c r="G411">
        <v>0</v>
      </c>
      <c r="H411">
        <v>0</v>
      </c>
      <c r="P411">
        <v>11</v>
      </c>
      <c r="R411">
        <v>0</v>
      </c>
      <c r="S411" s="6" t="str">
        <f>IF(cuenta_balance_creg185[[#This Row],[Porcentaje]]&gt;=5,"MAYOR","")</f>
        <v/>
      </c>
      <c r="T411" s="6" t="str">
        <f>IF(cuenta_balance_creg185[[#This Row],[Porcentaje]]&lt;=-5,"MENOR","")</f>
        <v/>
      </c>
    </row>
    <row r="412" spans="1:20" x14ac:dyDescent="0.2">
      <c r="A412" s="1">
        <v>46209</v>
      </c>
      <c r="B412" s="6" t="s">
        <v>49</v>
      </c>
      <c r="C412" s="6" t="s">
        <v>32</v>
      </c>
      <c r="D412">
        <v>0</v>
      </c>
      <c r="E412">
        <v>10</v>
      </c>
      <c r="F412">
        <v>10</v>
      </c>
      <c r="G412">
        <v>0</v>
      </c>
      <c r="H412">
        <v>0</v>
      </c>
      <c r="P412">
        <v>11</v>
      </c>
      <c r="R412">
        <v>0</v>
      </c>
      <c r="S412" s="6" t="str">
        <f>IF(cuenta_balance_creg185[[#This Row],[Porcentaje]]&gt;=5,"MAYOR","")</f>
        <v/>
      </c>
      <c r="T412" s="6" t="str">
        <f>IF(cuenta_balance_creg185[[#This Row],[Porcentaje]]&lt;=-5,"MENOR","")</f>
        <v/>
      </c>
    </row>
    <row r="413" spans="1:20" x14ac:dyDescent="0.2">
      <c r="A413" s="1">
        <v>46210</v>
      </c>
      <c r="B413" s="6" t="s">
        <v>49</v>
      </c>
      <c r="C413" s="6" t="s">
        <v>32</v>
      </c>
      <c r="D413">
        <v>0</v>
      </c>
      <c r="E413">
        <v>10</v>
      </c>
      <c r="F413">
        <v>10</v>
      </c>
      <c r="G413">
        <v>0</v>
      </c>
      <c r="H413">
        <v>0</v>
      </c>
      <c r="P413">
        <v>11</v>
      </c>
      <c r="R413">
        <v>0</v>
      </c>
      <c r="S413" s="6" t="str">
        <f>IF(cuenta_balance_creg185[[#This Row],[Porcentaje]]&gt;=5,"MAYOR","")</f>
        <v/>
      </c>
      <c r="T413" s="6" t="str">
        <f>IF(cuenta_balance_creg185[[#This Row],[Porcentaje]]&lt;=-5,"MENOR","")</f>
        <v/>
      </c>
    </row>
    <row r="414" spans="1:20" x14ac:dyDescent="0.2">
      <c r="A414" s="1">
        <v>46211</v>
      </c>
      <c r="B414" s="6" t="s">
        <v>49</v>
      </c>
      <c r="C414" s="6" t="s">
        <v>32</v>
      </c>
      <c r="D414">
        <v>0</v>
      </c>
      <c r="E414">
        <v>10</v>
      </c>
      <c r="F414">
        <v>10</v>
      </c>
      <c r="G414">
        <v>0</v>
      </c>
      <c r="H414">
        <v>0</v>
      </c>
      <c r="P414">
        <v>11</v>
      </c>
      <c r="R414">
        <v>0</v>
      </c>
      <c r="S414" s="6" t="str">
        <f>IF(cuenta_balance_creg185[[#This Row],[Porcentaje]]&gt;=5,"MAYOR","")</f>
        <v/>
      </c>
      <c r="T414" s="6" t="str">
        <f>IF(cuenta_balance_creg185[[#This Row],[Porcentaje]]&lt;=-5,"MENOR","")</f>
        <v/>
      </c>
    </row>
    <row r="415" spans="1:20" x14ac:dyDescent="0.2">
      <c r="A415" s="1">
        <v>46212</v>
      </c>
      <c r="B415" s="6" t="s">
        <v>49</v>
      </c>
      <c r="C415" s="6" t="s">
        <v>32</v>
      </c>
      <c r="D415">
        <v>0</v>
      </c>
      <c r="E415">
        <v>10</v>
      </c>
      <c r="F415">
        <v>10</v>
      </c>
      <c r="G415">
        <v>0</v>
      </c>
      <c r="H415">
        <v>0</v>
      </c>
      <c r="P415">
        <v>11</v>
      </c>
      <c r="R415">
        <v>0</v>
      </c>
      <c r="S415" s="6" t="str">
        <f>IF(cuenta_balance_creg185[[#This Row],[Porcentaje]]&gt;=5,"MAYOR","")</f>
        <v/>
      </c>
      <c r="T415" s="6" t="str">
        <f>IF(cuenta_balance_creg185[[#This Row],[Porcentaje]]&lt;=-5,"MENOR","")</f>
        <v/>
      </c>
    </row>
    <row r="416" spans="1:20" x14ac:dyDescent="0.2">
      <c r="A416" s="1">
        <v>46213</v>
      </c>
      <c r="B416" s="6" t="s">
        <v>49</v>
      </c>
      <c r="C416" s="6" t="s">
        <v>32</v>
      </c>
      <c r="D416">
        <v>0</v>
      </c>
      <c r="E416">
        <v>10</v>
      </c>
      <c r="F416">
        <v>10</v>
      </c>
      <c r="G416">
        <v>0</v>
      </c>
      <c r="H416">
        <v>0</v>
      </c>
      <c r="P416">
        <v>11</v>
      </c>
      <c r="R416">
        <v>0</v>
      </c>
      <c r="S416" s="6" t="str">
        <f>IF(cuenta_balance_creg185[[#This Row],[Porcentaje]]&gt;=5,"MAYOR","")</f>
        <v/>
      </c>
      <c r="T416" s="6" t="str">
        <f>IF(cuenta_balance_creg185[[#This Row],[Porcentaje]]&lt;=-5,"MENOR","")</f>
        <v/>
      </c>
    </row>
    <row r="417" spans="1:20" x14ac:dyDescent="0.2">
      <c r="A417" s="1">
        <v>46214</v>
      </c>
      <c r="B417" s="6" t="s">
        <v>49</v>
      </c>
      <c r="C417" s="6" t="s">
        <v>32</v>
      </c>
      <c r="D417">
        <v>0</v>
      </c>
      <c r="E417">
        <v>10</v>
      </c>
      <c r="F417">
        <v>10</v>
      </c>
      <c r="G417">
        <v>0</v>
      </c>
      <c r="H417">
        <v>0</v>
      </c>
      <c r="P417">
        <v>11</v>
      </c>
      <c r="R417">
        <v>0</v>
      </c>
      <c r="S417" s="6" t="str">
        <f>IF(cuenta_balance_creg185[[#This Row],[Porcentaje]]&gt;=5,"MAYOR","")</f>
        <v/>
      </c>
      <c r="T417" s="6" t="str">
        <f>IF(cuenta_balance_creg185[[#This Row],[Porcentaje]]&lt;=-5,"MENOR","")</f>
        <v/>
      </c>
    </row>
    <row r="418" spans="1:20" x14ac:dyDescent="0.2">
      <c r="A418" s="1">
        <v>46215</v>
      </c>
      <c r="B418" s="6" t="s">
        <v>49</v>
      </c>
      <c r="C418" s="6" t="s">
        <v>32</v>
      </c>
      <c r="D418">
        <v>0</v>
      </c>
      <c r="E418">
        <v>10</v>
      </c>
      <c r="F418">
        <v>10</v>
      </c>
      <c r="G418">
        <v>0</v>
      </c>
      <c r="H418">
        <v>0</v>
      </c>
      <c r="P418">
        <v>11</v>
      </c>
      <c r="R418">
        <v>0</v>
      </c>
      <c r="S418" s="6" t="str">
        <f>IF(cuenta_balance_creg185[[#This Row],[Porcentaje]]&gt;=5,"MAYOR","")</f>
        <v/>
      </c>
      <c r="T418" s="6" t="str">
        <f>IF(cuenta_balance_creg185[[#This Row],[Porcentaje]]&lt;=-5,"MENOR","")</f>
        <v/>
      </c>
    </row>
    <row r="419" spans="1:20" x14ac:dyDescent="0.2">
      <c r="A419" s="1">
        <v>46216</v>
      </c>
      <c r="B419" s="6" t="s">
        <v>49</v>
      </c>
      <c r="C419" s="6" t="s">
        <v>32</v>
      </c>
      <c r="D419">
        <v>0</v>
      </c>
      <c r="E419">
        <v>10</v>
      </c>
      <c r="F419">
        <v>10</v>
      </c>
      <c r="G419">
        <v>0</v>
      </c>
      <c r="H419">
        <v>0</v>
      </c>
      <c r="P419">
        <v>11</v>
      </c>
      <c r="R419">
        <v>0</v>
      </c>
      <c r="S419" s="6" t="str">
        <f>IF(cuenta_balance_creg185[[#This Row],[Porcentaje]]&gt;=5,"MAYOR","")</f>
        <v/>
      </c>
      <c r="T419" s="6" t="str">
        <f>IF(cuenta_balance_creg185[[#This Row],[Porcentaje]]&lt;=-5,"MENOR","")</f>
        <v/>
      </c>
    </row>
    <row r="420" spans="1:20" x14ac:dyDescent="0.2">
      <c r="A420" s="1">
        <v>46217</v>
      </c>
      <c r="B420" s="6" t="s">
        <v>49</v>
      </c>
      <c r="C420" s="6" t="s">
        <v>32</v>
      </c>
      <c r="D420">
        <v>0</v>
      </c>
      <c r="E420">
        <v>10</v>
      </c>
      <c r="F420">
        <v>10</v>
      </c>
      <c r="G420">
        <v>0</v>
      </c>
      <c r="H420">
        <v>0</v>
      </c>
      <c r="P420">
        <v>11</v>
      </c>
      <c r="R420">
        <v>0</v>
      </c>
      <c r="S420" s="6" t="str">
        <f>IF(cuenta_balance_creg185[[#This Row],[Porcentaje]]&gt;=5,"MAYOR","")</f>
        <v/>
      </c>
      <c r="T420" s="6" t="str">
        <f>IF(cuenta_balance_creg185[[#This Row],[Porcentaje]]&lt;=-5,"MENOR","")</f>
        <v/>
      </c>
    </row>
    <row r="421" spans="1:20" x14ac:dyDescent="0.2">
      <c r="A421" s="1">
        <v>46218</v>
      </c>
      <c r="B421" s="6" t="s">
        <v>49</v>
      </c>
      <c r="C421" s="6" t="s">
        <v>32</v>
      </c>
      <c r="D421">
        <v>0</v>
      </c>
      <c r="E421">
        <v>10</v>
      </c>
      <c r="F421">
        <v>10</v>
      </c>
      <c r="G421">
        <v>0</v>
      </c>
      <c r="H421">
        <v>0</v>
      </c>
      <c r="P421">
        <v>11</v>
      </c>
      <c r="R421">
        <v>0</v>
      </c>
      <c r="S421" s="6" t="str">
        <f>IF(cuenta_balance_creg185[[#This Row],[Porcentaje]]&gt;=5,"MAYOR","")</f>
        <v/>
      </c>
      <c r="T421" s="6" t="str">
        <f>IF(cuenta_balance_creg185[[#This Row],[Porcentaje]]&lt;=-5,"MENOR","")</f>
        <v/>
      </c>
    </row>
    <row r="422" spans="1:20" x14ac:dyDescent="0.2">
      <c r="A422" s="1">
        <v>46205</v>
      </c>
      <c r="B422" s="6" t="s">
        <v>62</v>
      </c>
      <c r="C422" s="6" t="s">
        <v>32</v>
      </c>
      <c r="E422">
        <v>450</v>
      </c>
      <c r="F422">
        <v>450</v>
      </c>
      <c r="G422">
        <v>0</v>
      </c>
      <c r="H422">
        <v>0</v>
      </c>
      <c r="M422">
        <v>0</v>
      </c>
      <c r="N422">
        <v>0</v>
      </c>
      <c r="O422">
        <v>0</v>
      </c>
      <c r="P422">
        <v>459</v>
      </c>
      <c r="R422">
        <v>0</v>
      </c>
      <c r="S422" s="6" t="str">
        <f>IF(cuenta_balance_creg185[[#This Row],[Porcentaje]]&gt;=5,"MAYOR","")</f>
        <v/>
      </c>
      <c r="T422" s="6" t="str">
        <f>IF(cuenta_balance_creg185[[#This Row],[Porcentaje]]&lt;=-5,"MENOR","")</f>
        <v/>
      </c>
    </row>
    <row r="423" spans="1:20" x14ac:dyDescent="0.2">
      <c r="A423" s="1">
        <v>46206</v>
      </c>
      <c r="B423" s="6" t="s">
        <v>62</v>
      </c>
      <c r="C423" s="6" t="s">
        <v>32</v>
      </c>
      <c r="D423">
        <v>0</v>
      </c>
      <c r="E423">
        <v>450</v>
      </c>
      <c r="F423">
        <v>450</v>
      </c>
      <c r="G423">
        <v>0</v>
      </c>
      <c r="H423">
        <v>0</v>
      </c>
      <c r="M423">
        <v>0</v>
      </c>
      <c r="N423">
        <v>0</v>
      </c>
      <c r="O423">
        <v>0</v>
      </c>
      <c r="P423">
        <v>459</v>
      </c>
      <c r="R423">
        <v>0</v>
      </c>
      <c r="S423" s="6" t="str">
        <f>IF(cuenta_balance_creg185[[#This Row],[Porcentaje]]&gt;=5,"MAYOR","")</f>
        <v/>
      </c>
      <c r="T423" s="6" t="str">
        <f>IF(cuenta_balance_creg185[[#This Row],[Porcentaje]]&lt;=-5,"MENOR","")</f>
        <v/>
      </c>
    </row>
    <row r="424" spans="1:20" x14ac:dyDescent="0.2">
      <c r="A424" s="1">
        <v>46207</v>
      </c>
      <c r="B424" s="6" t="s">
        <v>62</v>
      </c>
      <c r="C424" s="6" t="s">
        <v>32</v>
      </c>
      <c r="D424">
        <v>0</v>
      </c>
      <c r="E424">
        <v>457</v>
      </c>
      <c r="F424">
        <v>457</v>
      </c>
      <c r="G424">
        <v>0</v>
      </c>
      <c r="H424">
        <v>0</v>
      </c>
      <c r="M424">
        <v>0</v>
      </c>
      <c r="N424">
        <v>0</v>
      </c>
      <c r="O424">
        <v>0</v>
      </c>
      <c r="P424">
        <v>460</v>
      </c>
      <c r="R424">
        <v>0</v>
      </c>
      <c r="S424" s="6" t="str">
        <f>IF(cuenta_balance_creg185[[#This Row],[Porcentaje]]&gt;=5,"MAYOR","")</f>
        <v/>
      </c>
      <c r="T424" s="6" t="str">
        <f>IF(cuenta_balance_creg185[[#This Row],[Porcentaje]]&lt;=-5,"MENOR","")</f>
        <v/>
      </c>
    </row>
    <row r="425" spans="1:20" x14ac:dyDescent="0.2">
      <c r="A425" s="1">
        <v>46208</v>
      </c>
      <c r="B425" s="6" t="s">
        <v>62</v>
      </c>
      <c r="C425" s="6" t="s">
        <v>32</v>
      </c>
      <c r="D425">
        <v>0</v>
      </c>
      <c r="E425">
        <v>344</v>
      </c>
      <c r="F425">
        <v>344</v>
      </c>
      <c r="G425">
        <v>0</v>
      </c>
      <c r="H425">
        <v>0</v>
      </c>
      <c r="P425">
        <v>460</v>
      </c>
      <c r="R425">
        <v>0</v>
      </c>
      <c r="S425" s="6" t="str">
        <f>IF(cuenta_balance_creg185[[#This Row],[Porcentaje]]&gt;=5,"MAYOR","")</f>
        <v/>
      </c>
      <c r="T425" s="6" t="str">
        <f>IF(cuenta_balance_creg185[[#This Row],[Porcentaje]]&lt;=-5,"MENOR","")</f>
        <v/>
      </c>
    </row>
    <row r="426" spans="1:20" x14ac:dyDescent="0.2">
      <c r="A426" s="1">
        <v>46209</v>
      </c>
      <c r="B426" s="6" t="s">
        <v>62</v>
      </c>
      <c r="C426" s="6" t="s">
        <v>32</v>
      </c>
      <c r="D426">
        <v>0</v>
      </c>
      <c r="E426">
        <v>327</v>
      </c>
      <c r="F426">
        <v>327</v>
      </c>
      <c r="G426">
        <v>0</v>
      </c>
      <c r="H426">
        <v>0</v>
      </c>
      <c r="P426">
        <v>460</v>
      </c>
      <c r="R426">
        <v>0</v>
      </c>
      <c r="S426" s="6" t="str">
        <f>IF(cuenta_balance_creg185[[#This Row],[Porcentaje]]&gt;=5,"MAYOR","")</f>
        <v/>
      </c>
      <c r="T426" s="6" t="str">
        <f>IF(cuenta_balance_creg185[[#This Row],[Porcentaje]]&lt;=-5,"MENOR","")</f>
        <v/>
      </c>
    </row>
    <row r="427" spans="1:20" x14ac:dyDescent="0.2">
      <c r="A427" s="1">
        <v>46210</v>
      </c>
      <c r="B427" s="6" t="s">
        <v>62</v>
      </c>
      <c r="C427" s="6" t="s">
        <v>32</v>
      </c>
      <c r="D427">
        <v>0</v>
      </c>
      <c r="E427">
        <v>451</v>
      </c>
      <c r="F427">
        <v>451</v>
      </c>
      <c r="G427">
        <v>0</v>
      </c>
      <c r="H427">
        <v>0</v>
      </c>
      <c r="P427">
        <v>460</v>
      </c>
      <c r="R427">
        <v>0</v>
      </c>
      <c r="S427" s="6" t="str">
        <f>IF(cuenta_balance_creg185[[#This Row],[Porcentaje]]&gt;=5,"MAYOR","")</f>
        <v/>
      </c>
      <c r="T427" s="6" t="str">
        <f>IF(cuenta_balance_creg185[[#This Row],[Porcentaje]]&lt;=-5,"MENOR","")</f>
        <v/>
      </c>
    </row>
    <row r="428" spans="1:20" x14ac:dyDescent="0.2">
      <c r="A428" s="1">
        <v>46211</v>
      </c>
      <c r="B428" s="6" t="s">
        <v>62</v>
      </c>
      <c r="C428" s="6" t="s">
        <v>32</v>
      </c>
      <c r="D428">
        <v>0</v>
      </c>
      <c r="E428">
        <v>402</v>
      </c>
      <c r="F428">
        <v>402</v>
      </c>
      <c r="G428">
        <v>0</v>
      </c>
      <c r="H428">
        <v>0</v>
      </c>
      <c r="P428">
        <v>460</v>
      </c>
      <c r="R428">
        <v>0</v>
      </c>
      <c r="S428" s="6" t="str">
        <f>IF(cuenta_balance_creg185[[#This Row],[Porcentaje]]&gt;=5,"MAYOR","")</f>
        <v/>
      </c>
      <c r="T428" s="6" t="str">
        <f>IF(cuenta_balance_creg185[[#This Row],[Porcentaje]]&lt;=-5,"MENOR","")</f>
        <v/>
      </c>
    </row>
    <row r="429" spans="1:20" x14ac:dyDescent="0.2">
      <c r="A429" s="1">
        <v>46212</v>
      </c>
      <c r="B429" s="6" t="s">
        <v>62</v>
      </c>
      <c r="C429" s="6" t="s">
        <v>32</v>
      </c>
      <c r="D429">
        <v>0</v>
      </c>
      <c r="E429">
        <v>444</v>
      </c>
      <c r="F429">
        <v>444</v>
      </c>
      <c r="G429">
        <v>0</v>
      </c>
      <c r="H429">
        <v>0</v>
      </c>
      <c r="P429">
        <v>460</v>
      </c>
      <c r="R429">
        <v>0</v>
      </c>
      <c r="S429" s="6" t="str">
        <f>IF(cuenta_balance_creg185[[#This Row],[Porcentaje]]&gt;=5,"MAYOR","")</f>
        <v/>
      </c>
      <c r="T429" s="6" t="str">
        <f>IF(cuenta_balance_creg185[[#This Row],[Porcentaje]]&lt;=-5,"MENOR","")</f>
        <v/>
      </c>
    </row>
    <row r="430" spans="1:20" x14ac:dyDescent="0.2">
      <c r="A430" s="1">
        <v>46213</v>
      </c>
      <c r="B430" s="6" t="s">
        <v>62</v>
      </c>
      <c r="C430" s="6" t="s">
        <v>32</v>
      </c>
      <c r="D430">
        <v>0</v>
      </c>
      <c r="E430">
        <v>460</v>
      </c>
      <c r="F430">
        <v>460</v>
      </c>
      <c r="G430">
        <v>0</v>
      </c>
      <c r="H430">
        <v>0</v>
      </c>
      <c r="P430">
        <v>460</v>
      </c>
      <c r="R430">
        <v>0</v>
      </c>
      <c r="S430" s="6" t="str">
        <f>IF(cuenta_balance_creg185[[#This Row],[Porcentaje]]&gt;=5,"MAYOR","")</f>
        <v/>
      </c>
      <c r="T430" s="6" t="str">
        <f>IF(cuenta_balance_creg185[[#This Row],[Porcentaje]]&lt;=-5,"MENOR","")</f>
        <v/>
      </c>
    </row>
    <row r="431" spans="1:20" x14ac:dyDescent="0.2">
      <c r="A431" s="1">
        <v>46214</v>
      </c>
      <c r="B431" s="6" t="s">
        <v>62</v>
      </c>
      <c r="C431" s="6" t="s">
        <v>32</v>
      </c>
      <c r="D431">
        <v>0</v>
      </c>
      <c r="E431">
        <v>410</v>
      </c>
      <c r="F431">
        <v>410</v>
      </c>
      <c r="G431">
        <v>0</v>
      </c>
      <c r="H431">
        <v>0</v>
      </c>
      <c r="P431">
        <v>460</v>
      </c>
      <c r="R431">
        <v>0</v>
      </c>
      <c r="S431" s="6" t="str">
        <f>IF(cuenta_balance_creg185[[#This Row],[Porcentaje]]&gt;=5,"MAYOR","")</f>
        <v/>
      </c>
      <c r="T431" s="6" t="str">
        <f>IF(cuenta_balance_creg185[[#This Row],[Porcentaje]]&lt;=-5,"MENOR","")</f>
        <v/>
      </c>
    </row>
    <row r="432" spans="1:20" x14ac:dyDescent="0.2">
      <c r="A432" s="1">
        <v>46215</v>
      </c>
      <c r="B432" s="6" t="s">
        <v>62</v>
      </c>
      <c r="C432" s="6" t="s">
        <v>32</v>
      </c>
      <c r="D432">
        <v>0</v>
      </c>
      <c r="E432">
        <v>400</v>
      </c>
      <c r="F432">
        <v>400</v>
      </c>
      <c r="G432">
        <v>0</v>
      </c>
      <c r="H432">
        <v>0</v>
      </c>
      <c r="M432">
        <v>0</v>
      </c>
      <c r="N432">
        <v>0</v>
      </c>
      <c r="O432">
        <v>0</v>
      </c>
      <c r="P432">
        <v>460</v>
      </c>
      <c r="R432">
        <v>0</v>
      </c>
      <c r="S432" s="6" t="str">
        <f>IF(cuenta_balance_creg185[[#This Row],[Porcentaje]]&gt;=5,"MAYOR","")</f>
        <v/>
      </c>
      <c r="T432" s="6" t="str">
        <f>IF(cuenta_balance_creg185[[#This Row],[Porcentaje]]&lt;=-5,"MENOR","")</f>
        <v/>
      </c>
    </row>
    <row r="433" spans="1:20" x14ac:dyDescent="0.2">
      <c r="A433" s="1">
        <v>46216</v>
      </c>
      <c r="B433" s="6" t="s">
        <v>62</v>
      </c>
      <c r="C433" s="6" t="s">
        <v>32</v>
      </c>
      <c r="D433">
        <v>0</v>
      </c>
      <c r="E433">
        <v>460</v>
      </c>
      <c r="F433">
        <v>460</v>
      </c>
      <c r="G433">
        <v>0</v>
      </c>
      <c r="H433">
        <v>0</v>
      </c>
      <c r="M433">
        <v>0</v>
      </c>
      <c r="N433">
        <v>0</v>
      </c>
      <c r="O433">
        <v>0</v>
      </c>
      <c r="P433">
        <v>460</v>
      </c>
      <c r="R433">
        <v>0</v>
      </c>
      <c r="S433" s="6" t="str">
        <f>IF(cuenta_balance_creg185[[#This Row],[Porcentaje]]&gt;=5,"MAYOR","")</f>
        <v/>
      </c>
      <c r="T433" s="6" t="str">
        <f>IF(cuenta_balance_creg185[[#This Row],[Porcentaje]]&lt;=-5,"MENOR","")</f>
        <v/>
      </c>
    </row>
    <row r="434" spans="1:20" x14ac:dyDescent="0.2">
      <c r="A434" s="1">
        <v>46217</v>
      </c>
      <c r="B434" s="6" t="s">
        <v>62</v>
      </c>
      <c r="C434" s="6" t="s">
        <v>32</v>
      </c>
      <c r="D434">
        <v>0</v>
      </c>
      <c r="E434">
        <v>460</v>
      </c>
      <c r="F434">
        <v>460</v>
      </c>
      <c r="G434">
        <v>0</v>
      </c>
      <c r="H434">
        <v>0</v>
      </c>
      <c r="P434">
        <v>460</v>
      </c>
      <c r="R434">
        <v>0</v>
      </c>
      <c r="S434" s="6" t="str">
        <f>IF(cuenta_balance_creg185[[#This Row],[Porcentaje]]&gt;=5,"MAYOR","")</f>
        <v/>
      </c>
      <c r="T434" s="6" t="str">
        <f>IF(cuenta_balance_creg185[[#This Row],[Porcentaje]]&lt;=-5,"MENOR","")</f>
        <v/>
      </c>
    </row>
    <row r="435" spans="1:20" x14ac:dyDescent="0.2">
      <c r="A435" s="1">
        <v>46218</v>
      </c>
      <c r="B435" s="6" t="s">
        <v>62</v>
      </c>
      <c r="C435" s="6" t="s">
        <v>32</v>
      </c>
      <c r="D435">
        <v>0</v>
      </c>
      <c r="E435">
        <v>460</v>
      </c>
      <c r="F435">
        <v>460</v>
      </c>
      <c r="G435">
        <v>0</v>
      </c>
      <c r="H435">
        <v>0</v>
      </c>
      <c r="P435">
        <v>460</v>
      </c>
      <c r="R435">
        <v>0</v>
      </c>
      <c r="S435" s="6" t="str">
        <f>IF(cuenta_balance_creg185[[#This Row],[Porcentaje]]&gt;=5,"MAYOR","")</f>
        <v/>
      </c>
      <c r="T435" s="6" t="str">
        <f>IF(cuenta_balance_creg185[[#This Row],[Porcentaje]]&lt;=-5,"MENOR","")</f>
        <v/>
      </c>
    </row>
    <row r="436" spans="1:20" x14ac:dyDescent="0.2">
      <c r="A436" s="1">
        <v>46204</v>
      </c>
      <c r="B436" s="6" t="s">
        <v>7</v>
      </c>
      <c r="C436" s="6" t="s">
        <v>32</v>
      </c>
      <c r="D436">
        <v>210.12016</v>
      </c>
      <c r="E436">
        <v>5244</v>
      </c>
      <c r="F436">
        <v>5676.2707</v>
      </c>
      <c r="G436">
        <v>-432.27069999999998</v>
      </c>
      <c r="H436">
        <v>-222.15054000000001</v>
      </c>
      <c r="P436">
        <v>11</v>
      </c>
      <c r="Q436">
        <v>2449.4940000000001</v>
      </c>
      <c r="R436">
        <v>-9.0286000000000008</v>
      </c>
      <c r="S436" s="6" t="str">
        <f>IF(cuenta_balance_creg185[[#This Row],[Porcentaje]]&gt;=5,"MAYOR","")</f>
        <v/>
      </c>
      <c r="T436" s="6" t="str">
        <f>IF(cuenta_balance_creg185[[#This Row],[Porcentaje]]&lt;=-5,"MENOR","")</f>
        <v>MENOR</v>
      </c>
    </row>
    <row r="437" spans="1:20" x14ac:dyDescent="0.2">
      <c r="A437" s="1">
        <v>46205</v>
      </c>
      <c r="B437" s="6" t="s">
        <v>7</v>
      </c>
      <c r="C437" s="6" t="s">
        <v>32</v>
      </c>
      <c r="D437">
        <v>-222.15054000000001</v>
      </c>
      <c r="E437">
        <v>5355</v>
      </c>
      <c r="F437">
        <v>5912.6648999999998</v>
      </c>
      <c r="G437">
        <v>-557.66489999999999</v>
      </c>
      <c r="H437">
        <v>-779.81543999999997</v>
      </c>
      <c r="P437">
        <v>11</v>
      </c>
      <c r="Q437">
        <v>2449.7465000000002</v>
      </c>
      <c r="R437">
        <v>-31.690100000000001</v>
      </c>
      <c r="S437" s="6" t="str">
        <f>IF(cuenta_balance_creg185[[#This Row],[Porcentaje]]&gt;=5,"MAYOR","")</f>
        <v/>
      </c>
      <c r="T437" s="6" t="str">
        <f>IF(cuenta_balance_creg185[[#This Row],[Porcentaje]]&lt;=-5,"MENOR","")</f>
        <v>MENOR</v>
      </c>
    </row>
    <row r="438" spans="1:20" x14ac:dyDescent="0.2">
      <c r="A438" s="1">
        <v>46206</v>
      </c>
      <c r="B438" s="6" t="s">
        <v>7</v>
      </c>
      <c r="C438" s="6" t="s">
        <v>32</v>
      </c>
      <c r="D438">
        <v>-779.81543999999997</v>
      </c>
      <c r="E438">
        <v>5280</v>
      </c>
      <c r="F438">
        <v>5759.3706899999997</v>
      </c>
      <c r="G438">
        <v>-479.37069000000002</v>
      </c>
      <c r="H438">
        <v>-1036.18613</v>
      </c>
      <c r="J438">
        <v>223</v>
      </c>
      <c r="M438">
        <v>0</v>
      </c>
      <c r="N438">
        <v>0</v>
      </c>
      <c r="O438">
        <v>0</v>
      </c>
      <c r="P438">
        <v>11</v>
      </c>
      <c r="Q438">
        <v>2450.5169999999998</v>
      </c>
      <c r="R438">
        <v>-42.095399999999998</v>
      </c>
      <c r="S438" s="6" t="str">
        <f>IF(cuenta_balance_creg185[[#This Row],[Porcentaje]]&gt;=5,"MAYOR","")</f>
        <v/>
      </c>
      <c r="T438" s="6" t="str">
        <f>IF(cuenta_balance_creg185[[#This Row],[Porcentaje]]&lt;=-5,"MENOR","")</f>
        <v>MENOR</v>
      </c>
    </row>
    <row r="439" spans="1:20" x14ac:dyDescent="0.2">
      <c r="A439" s="1">
        <v>46207</v>
      </c>
      <c r="B439" s="6" t="s">
        <v>7</v>
      </c>
      <c r="C439" s="6" t="s">
        <v>32</v>
      </c>
      <c r="D439">
        <v>-1036.18613</v>
      </c>
      <c r="E439">
        <v>5266</v>
      </c>
      <c r="F439">
        <v>5567.56844</v>
      </c>
      <c r="G439">
        <v>-301.56844000000001</v>
      </c>
      <c r="H439">
        <v>-779.99143000000004</v>
      </c>
      <c r="J439">
        <v>358.76314000000002</v>
      </c>
      <c r="M439">
        <v>0</v>
      </c>
      <c r="N439">
        <v>0</v>
      </c>
      <c r="O439">
        <v>0</v>
      </c>
      <c r="P439">
        <v>11</v>
      </c>
      <c r="Q439">
        <v>2448.7710000000002</v>
      </c>
      <c r="R439">
        <v>-31.709900000000001</v>
      </c>
      <c r="S439" s="6" t="str">
        <f>IF(cuenta_balance_creg185[[#This Row],[Porcentaje]]&gt;=5,"MAYOR","")</f>
        <v/>
      </c>
      <c r="T439" s="6" t="str">
        <f>IF(cuenta_balance_creg185[[#This Row],[Porcentaje]]&lt;=-5,"MENOR","")</f>
        <v>MENOR</v>
      </c>
    </row>
    <row r="440" spans="1:20" x14ac:dyDescent="0.2">
      <c r="A440" s="1">
        <v>46208</v>
      </c>
      <c r="B440" s="6" t="s">
        <v>7</v>
      </c>
      <c r="C440" s="6" t="s">
        <v>32</v>
      </c>
      <c r="D440">
        <v>-779.99143000000004</v>
      </c>
      <c r="E440">
        <v>5282</v>
      </c>
      <c r="F440">
        <v>4622.6927999999998</v>
      </c>
      <c r="G440">
        <v>659.30719999999997</v>
      </c>
      <c r="H440">
        <v>-36.684229999999999</v>
      </c>
      <c r="J440">
        <v>84</v>
      </c>
      <c r="M440">
        <v>0</v>
      </c>
      <c r="N440">
        <v>0</v>
      </c>
      <c r="O440">
        <v>0</v>
      </c>
      <c r="P440">
        <v>11</v>
      </c>
      <c r="Q440">
        <v>2448.7570000000001</v>
      </c>
      <c r="R440">
        <v>-1.4913000000000001</v>
      </c>
      <c r="S440" s="6" t="str">
        <f>IF(cuenta_balance_creg185[[#This Row],[Porcentaje]]&gt;=5,"MAYOR","")</f>
        <v/>
      </c>
      <c r="T440" s="6" t="str">
        <f>IF(cuenta_balance_creg185[[#This Row],[Porcentaje]]&lt;=-5,"MENOR","")</f>
        <v/>
      </c>
    </row>
    <row r="441" spans="1:20" x14ac:dyDescent="0.2">
      <c r="A441" s="1">
        <v>46209</v>
      </c>
      <c r="B441" s="6" t="s">
        <v>7</v>
      </c>
      <c r="C441" s="6" t="s">
        <v>32</v>
      </c>
      <c r="D441">
        <v>-36.684229999999999</v>
      </c>
      <c r="E441">
        <v>5291</v>
      </c>
      <c r="F441">
        <v>5494.1653800000004</v>
      </c>
      <c r="G441">
        <v>-203.16538</v>
      </c>
      <c r="H441">
        <v>-203.16538</v>
      </c>
      <c r="J441">
        <v>36.684229999999999</v>
      </c>
      <c r="M441">
        <v>0</v>
      </c>
      <c r="N441">
        <v>0</v>
      </c>
      <c r="O441">
        <v>0</v>
      </c>
      <c r="P441">
        <v>11</v>
      </c>
      <c r="Q441">
        <v>2447.2615000000001</v>
      </c>
      <c r="R441">
        <v>-8.2645</v>
      </c>
      <c r="S441" s="6" t="str">
        <f>IF(cuenta_balance_creg185[[#This Row],[Porcentaje]]&gt;=5,"MAYOR","")</f>
        <v/>
      </c>
      <c r="T441" s="6" t="str">
        <f>IF(cuenta_balance_creg185[[#This Row],[Porcentaje]]&lt;=-5,"MENOR","")</f>
        <v>MENOR</v>
      </c>
    </row>
    <row r="442" spans="1:20" x14ac:dyDescent="0.2">
      <c r="A442" s="1">
        <v>46210</v>
      </c>
      <c r="B442" s="6" t="s">
        <v>7</v>
      </c>
      <c r="C442" s="6" t="s">
        <v>32</v>
      </c>
      <c r="D442">
        <v>-203.16538</v>
      </c>
      <c r="E442">
        <v>5333</v>
      </c>
      <c r="F442">
        <v>5279.4238100000002</v>
      </c>
      <c r="G442">
        <v>53.576189999999997</v>
      </c>
      <c r="H442">
        <v>-149.58919</v>
      </c>
      <c r="P442">
        <v>11</v>
      </c>
      <c r="Q442">
        <v>2450.7265000000002</v>
      </c>
      <c r="R442">
        <v>-6.0765000000000002</v>
      </c>
      <c r="S442" s="6" t="str">
        <f>IF(cuenta_balance_creg185[[#This Row],[Porcentaje]]&gt;=5,"MAYOR","")</f>
        <v/>
      </c>
      <c r="T442" s="6" t="str">
        <f>IF(cuenta_balance_creg185[[#This Row],[Porcentaje]]&lt;=-5,"MENOR","")</f>
        <v>MENOR</v>
      </c>
    </row>
    <row r="443" spans="1:20" x14ac:dyDescent="0.2">
      <c r="A443" s="1">
        <v>46211</v>
      </c>
      <c r="B443" s="6" t="s">
        <v>7</v>
      </c>
      <c r="C443" s="6" t="s">
        <v>32</v>
      </c>
      <c r="D443">
        <v>-149.58919</v>
      </c>
      <c r="E443">
        <v>5374</v>
      </c>
      <c r="F443">
        <v>5608.1664099999998</v>
      </c>
      <c r="G443">
        <v>-234.16641000000001</v>
      </c>
      <c r="H443">
        <v>-209.28124</v>
      </c>
      <c r="J443">
        <v>174.47435999999999</v>
      </c>
      <c r="M443">
        <v>0</v>
      </c>
      <c r="N443">
        <v>0</v>
      </c>
      <c r="O443">
        <v>0</v>
      </c>
      <c r="P443">
        <v>11</v>
      </c>
      <c r="Q443">
        <v>2450.2860000000001</v>
      </c>
      <c r="R443">
        <v>-8.5029000000000003</v>
      </c>
      <c r="S443" s="6" t="str">
        <f>IF(cuenta_balance_creg185[[#This Row],[Porcentaje]]&gt;=5,"MAYOR","")</f>
        <v/>
      </c>
      <c r="T443" s="6" t="str">
        <f>IF(cuenta_balance_creg185[[#This Row],[Porcentaje]]&lt;=-5,"MENOR","")</f>
        <v>MENOR</v>
      </c>
    </row>
    <row r="444" spans="1:20" x14ac:dyDescent="0.2">
      <c r="A444" s="1">
        <v>46212</v>
      </c>
      <c r="B444" s="6" t="s">
        <v>7</v>
      </c>
      <c r="C444" s="6" t="s">
        <v>32</v>
      </c>
      <c r="D444">
        <v>-209.28124</v>
      </c>
      <c r="E444">
        <v>5349</v>
      </c>
      <c r="F444">
        <v>5868.2612600000002</v>
      </c>
      <c r="G444">
        <v>-519.26125999999999</v>
      </c>
      <c r="H444">
        <v>-728.54250000000002</v>
      </c>
      <c r="P444">
        <v>11</v>
      </c>
      <c r="Q444">
        <v>2451.0504999999998</v>
      </c>
      <c r="R444">
        <v>-29.590800000000002</v>
      </c>
      <c r="S444" s="6" t="str">
        <f>IF(cuenta_balance_creg185[[#This Row],[Porcentaje]]&gt;=5,"MAYOR","")</f>
        <v/>
      </c>
      <c r="T444" s="6" t="str">
        <f>IF(cuenta_balance_creg185[[#This Row],[Porcentaje]]&lt;=-5,"MENOR","")</f>
        <v>MENOR</v>
      </c>
    </row>
    <row r="445" spans="1:20" x14ac:dyDescent="0.2">
      <c r="A445" s="1">
        <v>46213</v>
      </c>
      <c r="B445" s="6" t="s">
        <v>7</v>
      </c>
      <c r="C445" s="6" t="s">
        <v>32</v>
      </c>
      <c r="D445">
        <v>-728.54250000000002</v>
      </c>
      <c r="E445">
        <v>4932</v>
      </c>
      <c r="F445">
        <v>6094.0840200000002</v>
      </c>
      <c r="G445">
        <v>-1162.08402</v>
      </c>
      <c r="H445">
        <v>-1226.4820099999999</v>
      </c>
      <c r="J445">
        <v>552.14450999999997</v>
      </c>
      <c r="M445">
        <v>0</v>
      </c>
      <c r="N445">
        <v>0</v>
      </c>
      <c r="O445">
        <v>0</v>
      </c>
      <c r="P445">
        <v>11</v>
      </c>
      <c r="Q445">
        <v>2450.826</v>
      </c>
      <c r="R445">
        <v>-49.82</v>
      </c>
      <c r="S445" s="6" t="str">
        <f>IF(cuenta_balance_creg185[[#This Row],[Porcentaje]]&gt;=5,"MAYOR","")</f>
        <v/>
      </c>
      <c r="T445" s="6" t="str">
        <f>IF(cuenta_balance_creg185[[#This Row],[Porcentaje]]&lt;=-5,"MENOR","")</f>
        <v>MENOR</v>
      </c>
    </row>
    <row r="446" spans="1:20" x14ac:dyDescent="0.2">
      <c r="A446" s="1">
        <v>46214</v>
      </c>
      <c r="B446" s="6" t="s">
        <v>7</v>
      </c>
      <c r="C446" s="6" t="s">
        <v>32</v>
      </c>
      <c r="D446">
        <v>-1226.4820099999999</v>
      </c>
      <c r="E446">
        <v>4931</v>
      </c>
      <c r="F446">
        <v>5496.5643700000001</v>
      </c>
      <c r="G446">
        <v>-565.56437000000005</v>
      </c>
      <c r="H446">
        <v>-631.19150999999999</v>
      </c>
      <c r="J446">
        <v>1096.45686</v>
      </c>
      <c r="M446">
        <v>0</v>
      </c>
      <c r="N446">
        <v>0</v>
      </c>
      <c r="O446">
        <v>0</v>
      </c>
      <c r="P446">
        <v>11</v>
      </c>
      <c r="Q446">
        <v>2449.5264999999999</v>
      </c>
      <c r="R446">
        <v>-25.652699999999999</v>
      </c>
      <c r="S446" s="6" t="str">
        <f>IF(cuenta_balance_creg185[[#This Row],[Porcentaje]]&gt;=5,"MAYOR","")</f>
        <v/>
      </c>
      <c r="T446" s="6" t="str">
        <f>IF(cuenta_balance_creg185[[#This Row],[Porcentaje]]&lt;=-5,"MENOR","")</f>
        <v>MENOR</v>
      </c>
    </row>
    <row r="447" spans="1:20" x14ac:dyDescent="0.2">
      <c r="A447" s="1">
        <v>46215</v>
      </c>
      <c r="B447" s="6" t="s">
        <v>7</v>
      </c>
      <c r="C447" s="6" t="s">
        <v>32</v>
      </c>
      <c r="D447">
        <v>-631.19150999999999</v>
      </c>
      <c r="E447">
        <v>4562</v>
      </c>
      <c r="F447">
        <v>4616.4314299999996</v>
      </c>
      <c r="G447">
        <v>-54.431429999999999</v>
      </c>
      <c r="H447">
        <v>-117.38772</v>
      </c>
      <c r="J447">
        <v>502.23522000000003</v>
      </c>
      <c r="M447">
        <v>0</v>
      </c>
      <c r="N447">
        <v>0</v>
      </c>
      <c r="O447">
        <v>0</v>
      </c>
      <c r="P447">
        <v>11</v>
      </c>
      <c r="Q447">
        <v>2450.7984999999999</v>
      </c>
      <c r="R447">
        <v>-4.7683</v>
      </c>
      <c r="S447" s="6" t="str">
        <f>IF(cuenta_balance_creg185[[#This Row],[Porcentaje]]&gt;=5,"MAYOR","")</f>
        <v/>
      </c>
      <c r="T447" s="6" t="str">
        <f>IF(cuenta_balance_creg185[[#This Row],[Porcentaje]]&lt;=-5,"MENOR","")</f>
        <v/>
      </c>
    </row>
    <row r="448" spans="1:20" x14ac:dyDescent="0.2">
      <c r="A448" s="1">
        <v>46216</v>
      </c>
      <c r="B448" s="6" t="s">
        <v>7</v>
      </c>
      <c r="C448" s="6" t="s">
        <v>32</v>
      </c>
      <c r="D448">
        <v>-117.38772</v>
      </c>
      <c r="E448">
        <v>4538</v>
      </c>
      <c r="F448">
        <v>4260.4958100000003</v>
      </c>
      <c r="G448">
        <v>277.50418999999999</v>
      </c>
      <c r="H448">
        <v>258.11365999999998</v>
      </c>
      <c r="J448">
        <v>62.956310000000002</v>
      </c>
      <c r="M448">
        <v>0</v>
      </c>
      <c r="N448">
        <v>0</v>
      </c>
      <c r="O448">
        <v>0</v>
      </c>
      <c r="P448">
        <v>11</v>
      </c>
      <c r="Q448">
        <v>2449.0909999999999</v>
      </c>
      <c r="R448">
        <v>10.492000000000001</v>
      </c>
      <c r="S448" s="6" t="str">
        <f>IF(cuenta_balance_creg185[[#This Row],[Porcentaje]]&gt;=5,"MAYOR","")</f>
        <v>MAYOR</v>
      </c>
      <c r="T448" s="6" t="str">
        <f>IF(cuenta_balance_creg185[[#This Row],[Porcentaje]]&lt;=-5,"MENOR","")</f>
        <v/>
      </c>
    </row>
    <row r="449" spans="1:20" x14ac:dyDescent="0.2">
      <c r="A449" s="1">
        <v>46217</v>
      </c>
      <c r="B449" s="6" t="s">
        <v>7</v>
      </c>
      <c r="C449" s="6" t="s">
        <v>32</v>
      </c>
      <c r="D449">
        <v>258.11365999999998</v>
      </c>
      <c r="E449">
        <v>5407</v>
      </c>
      <c r="F449">
        <v>5646.3889799999997</v>
      </c>
      <c r="G449">
        <v>-239.38898</v>
      </c>
      <c r="H449">
        <v>18.724679999999999</v>
      </c>
      <c r="P449">
        <v>11</v>
      </c>
      <c r="Q449">
        <v>2449.5835000000002</v>
      </c>
      <c r="R449">
        <v>0.76090000000000002</v>
      </c>
      <c r="S449" s="6" t="str">
        <f>IF(cuenta_balance_creg185[[#This Row],[Porcentaje]]&gt;=5,"MAYOR","")</f>
        <v/>
      </c>
      <c r="T449" s="6" t="str">
        <f>IF(cuenta_balance_creg185[[#This Row],[Porcentaje]]&lt;=-5,"MENOR","")</f>
        <v/>
      </c>
    </row>
    <row r="450" spans="1:20" x14ac:dyDescent="0.2">
      <c r="A450" s="1">
        <v>46218</v>
      </c>
      <c r="B450" s="6" t="s">
        <v>7</v>
      </c>
      <c r="C450" s="6" t="s">
        <v>32</v>
      </c>
      <c r="D450">
        <v>18.724679999999999</v>
      </c>
      <c r="E450">
        <v>5268</v>
      </c>
      <c r="F450">
        <v>5957.9463800000003</v>
      </c>
      <c r="G450">
        <v>-689.94637999999998</v>
      </c>
      <c r="H450">
        <v>-671.22170000000006</v>
      </c>
      <c r="P450">
        <v>11</v>
      </c>
      <c r="Q450">
        <v>2450.6514999999999</v>
      </c>
      <c r="R450">
        <v>-27.267099999999999</v>
      </c>
      <c r="S450" s="6" t="str">
        <f>IF(cuenta_balance_creg185[[#This Row],[Porcentaje]]&gt;=5,"MAYOR","")</f>
        <v/>
      </c>
      <c r="T450" s="6" t="str">
        <f>IF(cuenta_balance_creg185[[#This Row],[Porcentaje]]&lt;=-5,"MENOR","")</f>
        <v>MENOR</v>
      </c>
    </row>
    <row r="451" spans="1:20" x14ac:dyDescent="0.2">
      <c r="A451" s="1">
        <v>46204</v>
      </c>
      <c r="B451" s="6" t="s">
        <v>13</v>
      </c>
      <c r="C451" s="6" t="s">
        <v>32</v>
      </c>
      <c r="D451">
        <v>-296.46875999999997</v>
      </c>
      <c r="E451">
        <v>4213</v>
      </c>
      <c r="F451">
        <v>4520.0602600000002</v>
      </c>
      <c r="G451">
        <v>-307.06026000000003</v>
      </c>
      <c r="H451">
        <v>-307.06026000000003</v>
      </c>
      <c r="J451">
        <v>296.46875999999997</v>
      </c>
      <c r="M451">
        <v>0</v>
      </c>
      <c r="N451">
        <v>0</v>
      </c>
      <c r="O451">
        <v>0</v>
      </c>
      <c r="P451">
        <v>4213</v>
      </c>
      <c r="R451">
        <v>-7.2882999999999996</v>
      </c>
      <c r="S451" s="6" t="str">
        <f>IF(cuenta_balance_creg185[[#This Row],[Porcentaje]]&gt;=5,"MAYOR","")</f>
        <v/>
      </c>
      <c r="T451" s="6" t="str">
        <f>IF(cuenta_balance_creg185[[#This Row],[Porcentaje]]&lt;=-5,"MENOR","")</f>
        <v>MENOR</v>
      </c>
    </row>
    <row r="452" spans="1:20" x14ac:dyDescent="0.2">
      <c r="A452" s="1">
        <v>46205</v>
      </c>
      <c r="B452" s="6" t="s">
        <v>13</v>
      </c>
      <c r="C452" s="6" t="s">
        <v>32</v>
      </c>
      <c r="D452">
        <v>-307.06026000000003</v>
      </c>
      <c r="E452">
        <v>4218</v>
      </c>
      <c r="F452">
        <v>4567.8131299999995</v>
      </c>
      <c r="G452">
        <v>-349.81313</v>
      </c>
      <c r="H452">
        <v>-349.81313</v>
      </c>
      <c r="J452">
        <v>307.06026000000003</v>
      </c>
      <c r="M452">
        <v>0</v>
      </c>
      <c r="N452">
        <v>0</v>
      </c>
      <c r="O452">
        <v>0</v>
      </c>
      <c r="P452">
        <v>4218</v>
      </c>
      <c r="R452">
        <v>-8.2933000000000003</v>
      </c>
      <c r="S452" s="6" t="str">
        <f>IF(cuenta_balance_creg185[[#This Row],[Porcentaje]]&gt;=5,"MAYOR","")</f>
        <v/>
      </c>
      <c r="T452" s="6" t="str">
        <f>IF(cuenta_balance_creg185[[#This Row],[Porcentaje]]&lt;=-5,"MENOR","")</f>
        <v>MENOR</v>
      </c>
    </row>
    <row r="453" spans="1:20" x14ac:dyDescent="0.2">
      <c r="A453" s="1">
        <v>46206</v>
      </c>
      <c r="B453" s="6" t="s">
        <v>13</v>
      </c>
      <c r="C453" s="6" t="s">
        <v>32</v>
      </c>
      <c r="D453">
        <v>-349.81313</v>
      </c>
      <c r="E453">
        <v>4215</v>
      </c>
      <c r="F453">
        <v>4619.4740300000003</v>
      </c>
      <c r="G453">
        <v>-404.47403000000003</v>
      </c>
      <c r="H453">
        <v>-404.47403000000003</v>
      </c>
      <c r="J453">
        <v>349.81313</v>
      </c>
      <c r="M453">
        <v>0</v>
      </c>
      <c r="N453">
        <v>0</v>
      </c>
      <c r="O453">
        <v>0</v>
      </c>
      <c r="P453">
        <v>4215</v>
      </c>
      <c r="R453">
        <v>-9.5960000000000001</v>
      </c>
      <c r="S453" s="6" t="str">
        <f>IF(cuenta_balance_creg185[[#This Row],[Porcentaje]]&gt;=5,"MAYOR","")</f>
        <v/>
      </c>
      <c r="T453" s="6" t="str">
        <f>IF(cuenta_balance_creg185[[#This Row],[Porcentaje]]&lt;=-5,"MENOR","")</f>
        <v>MENOR</v>
      </c>
    </row>
    <row r="454" spans="1:20" x14ac:dyDescent="0.2">
      <c r="A454" s="1">
        <v>46207</v>
      </c>
      <c r="B454" s="6" t="s">
        <v>13</v>
      </c>
      <c r="C454" s="6" t="s">
        <v>32</v>
      </c>
      <c r="D454">
        <v>-404.47403000000003</v>
      </c>
      <c r="E454">
        <v>4216</v>
      </c>
      <c r="F454">
        <v>4725.4619599999996</v>
      </c>
      <c r="G454">
        <v>-509.46195999999998</v>
      </c>
      <c r="H454">
        <v>-509.46195999999998</v>
      </c>
      <c r="J454">
        <v>404.47403000000003</v>
      </c>
      <c r="M454">
        <v>0</v>
      </c>
      <c r="N454">
        <v>0</v>
      </c>
      <c r="O454">
        <v>0</v>
      </c>
      <c r="P454">
        <v>4216</v>
      </c>
      <c r="R454">
        <v>-12.084</v>
      </c>
      <c r="S454" s="6" t="str">
        <f>IF(cuenta_balance_creg185[[#This Row],[Porcentaje]]&gt;=5,"MAYOR","")</f>
        <v/>
      </c>
      <c r="T454" s="6" t="str">
        <f>IF(cuenta_balance_creg185[[#This Row],[Porcentaje]]&lt;=-5,"MENOR","")</f>
        <v>MENOR</v>
      </c>
    </row>
    <row r="455" spans="1:20" x14ac:dyDescent="0.2">
      <c r="A455" s="1">
        <v>46208</v>
      </c>
      <c r="B455" s="6" t="s">
        <v>13</v>
      </c>
      <c r="C455" s="6" t="s">
        <v>32</v>
      </c>
      <c r="D455">
        <v>-509.46195999999998</v>
      </c>
      <c r="E455">
        <v>4213</v>
      </c>
      <c r="F455">
        <v>4745.0118599999996</v>
      </c>
      <c r="G455">
        <v>-532.01185999999996</v>
      </c>
      <c r="H455">
        <v>-532.01185999999996</v>
      </c>
      <c r="J455">
        <v>509.46195999999998</v>
      </c>
      <c r="M455">
        <v>0</v>
      </c>
      <c r="N455">
        <v>0</v>
      </c>
      <c r="O455">
        <v>0</v>
      </c>
      <c r="P455">
        <v>4213</v>
      </c>
      <c r="R455">
        <v>-12.627800000000001</v>
      </c>
      <c r="S455" s="6" t="str">
        <f>IF(cuenta_balance_creg185[[#This Row],[Porcentaje]]&gt;=5,"MAYOR","")</f>
        <v/>
      </c>
      <c r="T455" s="6" t="str">
        <f>IF(cuenta_balance_creg185[[#This Row],[Porcentaje]]&lt;=-5,"MENOR","")</f>
        <v>MENOR</v>
      </c>
    </row>
    <row r="456" spans="1:20" x14ac:dyDescent="0.2">
      <c r="A456" s="1">
        <v>46209</v>
      </c>
      <c r="B456" s="6" t="s">
        <v>13</v>
      </c>
      <c r="C456" s="6" t="s">
        <v>32</v>
      </c>
      <c r="D456">
        <v>-532.01185999999996</v>
      </c>
      <c r="E456">
        <v>4208</v>
      </c>
      <c r="F456">
        <v>4828.3078400000004</v>
      </c>
      <c r="G456">
        <v>-620.30784000000006</v>
      </c>
      <c r="H456">
        <v>-620.30784000000006</v>
      </c>
      <c r="J456">
        <v>532.01185999999996</v>
      </c>
      <c r="M456">
        <v>0</v>
      </c>
      <c r="N456">
        <v>0</v>
      </c>
      <c r="O456">
        <v>0</v>
      </c>
      <c r="P456">
        <v>4208</v>
      </c>
      <c r="R456">
        <v>-14.741099999999999</v>
      </c>
      <c r="S456" s="6" t="str">
        <f>IF(cuenta_balance_creg185[[#This Row],[Porcentaje]]&gt;=5,"MAYOR","")</f>
        <v/>
      </c>
      <c r="T456" s="6" t="str">
        <f>IF(cuenta_balance_creg185[[#This Row],[Porcentaje]]&lt;=-5,"MENOR","")</f>
        <v>MENOR</v>
      </c>
    </row>
    <row r="457" spans="1:20" x14ac:dyDescent="0.2">
      <c r="A457" s="1">
        <v>46210</v>
      </c>
      <c r="B457" s="6" t="s">
        <v>13</v>
      </c>
      <c r="C457" s="6" t="s">
        <v>32</v>
      </c>
      <c r="D457">
        <v>-620.30784000000006</v>
      </c>
      <c r="E457">
        <v>4208</v>
      </c>
      <c r="F457">
        <v>4552.1122599999999</v>
      </c>
      <c r="G457">
        <v>-344.11225999999999</v>
      </c>
      <c r="H457">
        <v>-344.11225999999999</v>
      </c>
      <c r="J457">
        <v>620.30784000000006</v>
      </c>
      <c r="M457">
        <v>0</v>
      </c>
      <c r="N457">
        <v>0</v>
      </c>
      <c r="O457">
        <v>0</v>
      </c>
      <c r="P457">
        <v>4208</v>
      </c>
      <c r="R457">
        <v>-8.1775000000000002</v>
      </c>
      <c r="S457" s="6" t="str">
        <f>IF(cuenta_balance_creg185[[#This Row],[Porcentaje]]&gt;=5,"MAYOR","")</f>
        <v/>
      </c>
      <c r="T457" s="6" t="str">
        <f>IF(cuenta_balance_creg185[[#This Row],[Porcentaje]]&lt;=-5,"MENOR","")</f>
        <v>MENOR</v>
      </c>
    </row>
    <row r="458" spans="1:20" x14ac:dyDescent="0.2">
      <c r="A458" s="1">
        <v>46211</v>
      </c>
      <c r="B458" s="6" t="s">
        <v>13</v>
      </c>
      <c r="C458" s="6" t="s">
        <v>32</v>
      </c>
      <c r="D458">
        <v>-344.11225999999999</v>
      </c>
      <c r="E458">
        <v>4266</v>
      </c>
      <c r="F458">
        <v>4673.4027100000003</v>
      </c>
      <c r="G458">
        <v>-407.40271000000001</v>
      </c>
      <c r="H458">
        <v>-407.40271000000001</v>
      </c>
      <c r="J458">
        <v>344.11225999999999</v>
      </c>
      <c r="M458">
        <v>0</v>
      </c>
      <c r="N458">
        <v>0</v>
      </c>
      <c r="O458">
        <v>0</v>
      </c>
      <c r="P458">
        <v>4266</v>
      </c>
      <c r="R458">
        <v>-9.5498999999999992</v>
      </c>
      <c r="S458" s="6" t="str">
        <f>IF(cuenta_balance_creg185[[#This Row],[Porcentaje]]&gt;=5,"MAYOR","")</f>
        <v/>
      </c>
      <c r="T458" s="6" t="str">
        <f>IF(cuenta_balance_creg185[[#This Row],[Porcentaje]]&lt;=-5,"MENOR","")</f>
        <v>MENOR</v>
      </c>
    </row>
    <row r="459" spans="1:20" x14ac:dyDescent="0.2">
      <c r="A459" s="1">
        <v>46212</v>
      </c>
      <c r="B459" s="6" t="s">
        <v>13</v>
      </c>
      <c r="C459" s="6" t="s">
        <v>32</v>
      </c>
      <c r="D459">
        <v>-407.40271000000001</v>
      </c>
      <c r="E459">
        <v>4258</v>
      </c>
      <c r="F459">
        <v>4637.80195</v>
      </c>
      <c r="G459">
        <v>-379.80194999999998</v>
      </c>
      <c r="H459">
        <v>-379.80194999999998</v>
      </c>
      <c r="J459">
        <v>407.40271000000001</v>
      </c>
      <c r="M459">
        <v>0</v>
      </c>
      <c r="N459">
        <v>0</v>
      </c>
      <c r="O459">
        <v>0</v>
      </c>
      <c r="P459">
        <v>4258</v>
      </c>
      <c r="R459">
        <v>-8.9197000000000006</v>
      </c>
      <c r="S459" s="6" t="str">
        <f>IF(cuenta_balance_creg185[[#This Row],[Porcentaje]]&gt;=5,"MAYOR","")</f>
        <v/>
      </c>
      <c r="T459" s="6" t="str">
        <f>IF(cuenta_balance_creg185[[#This Row],[Porcentaje]]&lt;=-5,"MENOR","")</f>
        <v>MENOR</v>
      </c>
    </row>
    <row r="460" spans="1:20" x14ac:dyDescent="0.2">
      <c r="A460" s="1">
        <v>46213</v>
      </c>
      <c r="B460" s="6" t="s">
        <v>13</v>
      </c>
      <c r="C460" s="6" t="s">
        <v>32</v>
      </c>
      <c r="D460">
        <v>-379.80194999999998</v>
      </c>
      <c r="E460">
        <v>2988</v>
      </c>
      <c r="F460">
        <v>2317.866</v>
      </c>
      <c r="G460">
        <v>670.13400000000001</v>
      </c>
      <c r="H460">
        <v>290.33204999999998</v>
      </c>
      <c r="P460">
        <v>4211</v>
      </c>
      <c r="R460">
        <v>6.8945999999999996</v>
      </c>
      <c r="S460" s="6" t="str">
        <f>IF(cuenta_balance_creg185[[#This Row],[Porcentaje]]&gt;=5,"MAYOR","")</f>
        <v>MAYOR</v>
      </c>
      <c r="T460" s="6" t="str">
        <f>IF(cuenta_balance_creg185[[#This Row],[Porcentaje]]&lt;=-5,"MENOR","")</f>
        <v/>
      </c>
    </row>
    <row r="461" spans="1:20" x14ac:dyDescent="0.2">
      <c r="A461" s="1">
        <v>46214</v>
      </c>
      <c r="B461" s="6" t="s">
        <v>13</v>
      </c>
      <c r="C461" s="6" t="s">
        <v>32</v>
      </c>
      <c r="D461">
        <v>290.33204999999998</v>
      </c>
      <c r="E461">
        <v>2486</v>
      </c>
      <c r="F461">
        <v>2413.3874500000002</v>
      </c>
      <c r="G461">
        <v>72.612549999999999</v>
      </c>
      <c r="H461">
        <v>362.94459999999998</v>
      </c>
      <c r="P461">
        <v>4208</v>
      </c>
      <c r="R461">
        <v>8.6250999999999998</v>
      </c>
      <c r="S461" s="6" t="str">
        <f>IF(cuenta_balance_creg185[[#This Row],[Porcentaje]]&gt;=5,"MAYOR","")</f>
        <v>MAYOR</v>
      </c>
      <c r="T461" s="6" t="str">
        <f>IF(cuenta_balance_creg185[[#This Row],[Porcentaje]]&lt;=-5,"MENOR","")</f>
        <v/>
      </c>
    </row>
    <row r="462" spans="1:20" x14ac:dyDescent="0.2">
      <c r="A462" s="1">
        <v>46215</v>
      </c>
      <c r="B462" s="6" t="s">
        <v>13</v>
      </c>
      <c r="C462" s="6" t="s">
        <v>32</v>
      </c>
      <c r="D462">
        <v>362.94459999999998</v>
      </c>
      <c r="E462">
        <v>3919</v>
      </c>
      <c r="F462">
        <v>4200.9204300000001</v>
      </c>
      <c r="G462">
        <v>-281.92043000000001</v>
      </c>
      <c r="H462">
        <v>81.024169999999998</v>
      </c>
      <c r="P462">
        <v>4209</v>
      </c>
      <c r="R462">
        <v>1.925</v>
      </c>
      <c r="S462" s="6" t="str">
        <f>IF(cuenta_balance_creg185[[#This Row],[Porcentaje]]&gt;=5,"MAYOR","")</f>
        <v/>
      </c>
      <c r="T462" s="6" t="str">
        <f>IF(cuenta_balance_creg185[[#This Row],[Porcentaje]]&lt;=-5,"MENOR","")</f>
        <v/>
      </c>
    </row>
    <row r="463" spans="1:20" x14ac:dyDescent="0.2">
      <c r="A463" s="1">
        <v>46216</v>
      </c>
      <c r="B463" s="6" t="s">
        <v>13</v>
      </c>
      <c r="C463" s="6" t="s">
        <v>32</v>
      </c>
      <c r="D463">
        <v>81.024169999999998</v>
      </c>
      <c r="E463">
        <v>3831</v>
      </c>
      <c r="F463">
        <v>4200.0556500000002</v>
      </c>
      <c r="G463">
        <v>-369.05565000000001</v>
      </c>
      <c r="H463">
        <v>-288.03147999999999</v>
      </c>
      <c r="P463">
        <v>4254</v>
      </c>
      <c r="R463">
        <v>-6.7708000000000004</v>
      </c>
      <c r="S463" s="6" t="str">
        <f>IF(cuenta_balance_creg185[[#This Row],[Porcentaje]]&gt;=5,"MAYOR","")</f>
        <v/>
      </c>
      <c r="T463" s="6" t="str">
        <f>IF(cuenta_balance_creg185[[#This Row],[Porcentaje]]&lt;=-5,"MENOR","")</f>
        <v>MENOR</v>
      </c>
    </row>
    <row r="464" spans="1:20" x14ac:dyDescent="0.2">
      <c r="A464" s="1">
        <v>46217</v>
      </c>
      <c r="B464" s="6" t="s">
        <v>13</v>
      </c>
      <c r="C464" s="6" t="s">
        <v>32</v>
      </c>
      <c r="D464">
        <v>-288.03147999999999</v>
      </c>
      <c r="E464">
        <v>4208</v>
      </c>
      <c r="F464">
        <v>4204.2156599999998</v>
      </c>
      <c r="G464">
        <v>3.7843399999999998</v>
      </c>
      <c r="H464">
        <v>3.7843399999999998</v>
      </c>
      <c r="J464">
        <v>288.03147999999999</v>
      </c>
      <c r="M464">
        <v>0</v>
      </c>
      <c r="N464">
        <v>0</v>
      </c>
      <c r="O464">
        <v>0</v>
      </c>
      <c r="P464">
        <v>4208</v>
      </c>
      <c r="R464">
        <v>8.9899999999999994E-2</v>
      </c>
      <c r="S464" s="6" t="str">
        <f>IF(cuenta_balance_creg185[[#This Row],[Porcentaje]]&gt;=5,"MAYOR","")</f>
        <v/>
      </c>
      <c r="T464" s="6" t="str">
        <f>IF(cuenta_balance_creg185[[#This Row],[Porcentaje]]&lt;=-5,"MENOR","")</f>
        <v/>
      </c>
    </row>
    <row r="465" spans="1:20" x14ac:dyDescent="0.2">
      <c r="A465" s="1">
        <v>46218</v>
      </c>
      <c r="B465" s="6" t="s">
        <v>13</v>
      </c>
      <c r="C465" s="6" t="s">
        <v>32</v>
      </c>
      <c r="D465">
        <v>3.7843399999999998</v>
      </c>
      <c r="E465">
        <v>4207</v>
      </c>
      <c r="F465">
        <v>4200.5020199999999</v>
      </c>
      <c r="G465">
        <v>6.4979800000000001</v>
      </c>
      <c r="H465">
        <v>10.28232</v>
      </c>
      <c r="P465">
        <v>4207</v>
      </c>
      <c r="R465">
        <v>0.24440000000000001</v>
      </c>
      <c r="S465" s="6" t="str">
        <f>IF(cuenta_balance_creg185[[#This Row],[Porcentaje]]&gt;=5,"MAYOR","")</f>
        <v/>
      </c>
      <c r="T465" s="6" t="str">
        <f>IF(cuenta_balance_creg185[[#This Row],[Porcentaje]]&lt;=-5,"MENOR","")</f>
        <v/>
      </c>
    </row>
    <row r="466" spans="1:20" x14ac:dyDescent="0.2">
      <c r="A466" s="1">
        <v>46204</v>
      </c>
      <c r="B466" s="6" t="s">
        <v>50</v>
      </c>
      <c r="C466" s="6" t="s">
        <v>32</v>
      </c>
      <c r="D466">
        <v>11.36511</v>
      </c>
      <c r="E466">
        <v>2067</v>
      </c>
      <c r="F466">
        <v>2067</v>
      </c>
      <c r="G466">
        <v>0</v>
      </c>
      <c r="H466">
        <v>11.36511</v>
      </c>
      <c r="P466">
        <v>1407</v>
      </c>
      <c r="R466">
        <v>0.80769999999999997</v>
      </c>
      <c r="S466" s="6" t="str">
        <f>IF(cuenta_balance_creg185[[#This Row],[Porcentaje]]&gt;=5,"MAYOR","")</f>
        <v/>
      </c>
      <c r="T466" s="6" t="str">
        <f>IF(cuenta_balance_creg185[[#This Row],[Porcentaje]]&lt;=-5,"MENOR","")</f>
        <v/>
      </c>
    </row>
    <row r="467" spans="1:20" x14ac:dyDescent="0.2">
      <c r="A467" s="1">
        <v>46205</v>
      </c>
      <c r="B467" s="6" t="s">
        <v>50</v>
      </c>
      <c r="C467" s="6" t="s">
        <v>32</v>
      </c>
      <c r="D467">
        <v>11.36511</v>
      </c>
      <c r="E467">
        <v>955</v>
      </c>
      <c r="F467">
        <v>955</v>
      </c>
      <c r="G467">
        <v>0</v>
      </c>
      <c r="H467">
        <v>11.36511</v>
      </c>
      <c r="P467">
        <v>1408</v>
      </c>
      <c r="R467">
        <v>0.80710000000000004</v>
      </c>
      <c r="S467" s="6" t="str">
        <f>IF(cuenta_balance_creg185[[#This Row],[Porcentaje]]&gt;=5,"MAYOR","")</f>
        <v/>
      </c>
      <c r="T467" s="6" t="str">
        <f>IF(cuenta_balance_creg185[[#This Row],[Porcentaje]]&lt;=-5,"MENOR","")</f>
        <v/>
      </c>
    </row>
    <row r="468" spans="1:20" x14ac:dyDescent="0.2">
      <c r="A468" s="1">
        <v>46206</v>
      </c>
      <c r="B468" s="6" t="s">
        <v>50</v>
      </c>
      <c r="C468" s="6" t="s">
        <v>32</v>
      </c>
      <c r="D468">
        <v>11.36511</v>
      </c>
      <c r="E468">
        <v>825</v>
      </c>
      <c r="F468">
        <v>825</v>
      </c>
      <c r="G468">
        <v>0</v>
      </c>
      <c r="H468">
        <v>11.36511</v>
      </c>
      <c r="P468">
        <v>1408</v>
      </c>
      <c r="R468">
        <v>0.80710000000000004</v>
      </c>
      <c r="S468" s="6" t="str">
        <f>IF(cuenta_balance_creg185[[#This Row],[Porcentaje]]&gt;=5,"MAYOR","")</f>
        <v/>
      </c>
      <c r="T468" s="6" t="str">
        <f>IF(cuenta_balance_creg185[[#This Row],[Porcentaje]]&lt;=-5,"MENOR","")</f>
        <v/>
      </c>
    </row>
    <row r="469" spans="1:20" x14ac:dyDescent="0.2">
      <c r="A469" s="1">
        <v>46207</v>
      </c>
      <c r="B469" s="6" t="s">
        <v>50</v>
      </c>
      <c r="C469" s="6" t="s">
        <v>32</v>
      </c>
      <c r="D469">
        <v>11.36511</v>
      </c>
      <c r="E469">
        <v>1380</v>
      </c>
      <c r="F469">
        <v>1380</v>
      </c>
      <c r="G469">
        <v>0</v>
      </c>
      <c r="H469">
        <v>11.36511</v>
      </c>
      <c r="P469">
        <v>1408</v>
      </c>
      <c r="R469">
        <v>0.80710000000000004</v>
      </c>
      <c r="S469" s="6" t="str">
        <f>IF(cuenta_balance_creg185[[#This Row],[Porcentaje]]&gt;=5,"MAYOR","")</f>
        <v/>
      </c>
      <c r="T469" s="6" t="str">
        <f>IF(cuenta_balance_creg185[[#This Row],[Porcentaje]]&lt;=-5,"MENOR","")</f>
        <v/>
      </c>
    </row>
    <row r="470" spans="1:20" x14ac:dyDescent="0.2">
      <c r="A470" s="1">
        <v>46208</v>
      </c>
      <c r="B470" s="6" t="s">
        <v>50</v>
      </c>
      <c r="C470" s="6" t="s">
        <v>32</v>
      </c>
      <c r="D470">
        <v>11.36511</v>
      </c>
      <c r="E470">
        <v>1244</v>
      </c>
      <c r="F470">
        <v>1244</v>
      </c>
      <c r="G470">
        <v>0</v>
      </c>
      <c r="H470">
        <v>11.36511</v>
      </c>
      <c r="P470">
        <v>1409</v>
      </c>
      <c r="R470">
        <v>0.80659999999999998</v>
      </c>
      <c r="S470" s="6" t="str">
        <f>IF(cuenta_balance_creg185[[#This Row],[Porcentaje]]&gt;=5,"MAYOR","")</f>
        <v/>
      </c>
      <c r="T470" s="6" t="str">
        <f>IF(cuenta_balance_creg185[[#This Row],[Porcentaje]]&lt;=-5,"MENOR","")</f>
        <v/>
      </c>
    </row>
    <row r="471" spans="1:20" x14ac:dyDescent="0.2">
      <c r="A471" s="1">
        <v>46209</v>
      </c>
      <c r="B471" s="6" t="s">
        <v>50</v>
      </c>
      <c r="C471" s="6" t="s">
        <v>32</v>
      </c>
      <c r="D471">
        <v>11.36511</v>
      </c>
      <c r="E471">
        <v>924</v>
      </c>
      <c r="F471">
        <v>924</v>
      </c>
      <c r="G471">
        <v>0</v>
      </c>
      <c r="H471">
        <v>11.36511</v>
      </c>
      <c r="P471">
        <v>1409</v>
      </c>
      <c r="R471">
        <v>0.80659999999999998</v>
      </c>
      <c r="S471" s="6" t="str">
        <f>IF(cuenta_balance_creg185[[#This Row],[Porcentaje]]&gt;=5,"MAYOR","")</f>
        <v/>
      </c>
      <c r="T471" s="6" t="str">
        <f>IF(cuenta_balance_creg185[[#This Row],[Porcentaje]]&lt;=-5,"MENOR","")</f>
        <v/>
      </c>
    </row>
    <row r="472" spans="1:20" x14ac:dyDescent="0.2">
      <c r="A472" s="1">
        <v>46210</v>
      </c>
      <c r="B472" s="6" t="s">
        <v>50</v>
      </c>
      <c r="C472" s="6" t="s">
        <v>32</v>
      </c>
      <c r="D472">
        <v>11.36511</v>
      </c>
      <c r="E472">
        <v>1626</v>
      </c>
      <c r="F472">
        <v>1626</v>
      </c>
      <c r="G472">
        <v>0</v>
      </c>
      <c r="H472">
        <v>11.36511</v>
      </c>
      <c r="P472">
        <v>1409</v>
      </c>
      <c r="R472">
        <v>0.80659999999999998</v>
      </c>
      <c r="S472" s="6" t="str">
        <f>IF(cuenta_balance_creg185[[#This Row],[Porcentaje]]&gt;=5,"MAYOR","")</f>
        <v/>
      </c>
      <c r="T472" s="6" t="str">
        <f>IF(cuenta_balance_creg185[[#This Row],[Porcentaje]]&lt;=-5,"MENOR","")</f>
        <v/>
      </c>
    </row>
    <row r="473" spans="1:20" x14ac:dyDescent="0.2">
      <c r="A473" s="1">
        <v>46211</v>
      </c>
      <c r="B473" s="6" t="s">
        <v>50</v>
      </c>
      <c r="C473" s="6" t="s">
        <v>32</v>
      </c>
      <c r="D473">
        <v>11.36511</v>
      </c>
      <c r="E473">
        <v>1519</v>
      </c>
      <c r="F473">
        <v>1519</v>
      </c>
      <c r="G473">
        <v>0</v>
      </c>
      <c r="H473">
        <v>11.36511</v>
      </c>
      <c r="P473">
        <v>1410</v>
      </c>
      <c r="R473">
        <v>0.80600000000000005</v>
      </c>
      <c r="S473" s="6" t="str">
        <f>IF(cuenta_balance_creg185[[#This Row],[Porcentaje]]&gt;=5,"MAYOR","")</f>
        <v/>
      </c>
      <c r="T473" s="6" t="str">
        <f>IF(cuenta_balance_creg185[[#This Row],[Porcentaje]]&lt;=-5,"MENOR","")</f>
        <v/>
      </c>
    </row>
    <row r="474" spans="1:20" x14ac:dyDescent="0.2">
      <c r="A474" s="1">
        <v>46212</v>
      </c>
      <c r="B474" s="6" t="s">
        <v>50</v>
      </c>
      <c r="C474" s="6" t="s">
        <v>32</v>
      </c>
      <c r="D474">
        <v>11.36511</v>
      </c>
      <c r="E474">
        <v>1644</v>
      </c>
      <c r="F474">
        <v>1644</v>
      </c>
      <c r="G474">
        <v>0</v>
      </c>
      <c r="H474">
        <v>11.36511</v>
      </c>
      <c r="P474">
        <v>1411</v>
      </c>
      <c r="R474">
        <v>0.8054</v>
      </c>
      <c r="S474" s="6" t="str">
        <f>IF(cuenta_balance_creg185[[#This Row],[Porcentaje]]&gt;=5,"MAYOR","")</f>
        <v/>
      </c>
      <c r="T474" s="6" t="str">
        <f>IF(cuenta_balance_creg185[[#This Row],[Porcentaje]]&lt;=-5,"MENOR","")</f>
        <v/>
      </c>
    </row>
    <row r="475" spans="1:20" x14ac:dyDescent="0.2">
      <c r="A475" s="1">
        <v>46213</v>
      </c>
      <c r="B475" s="6" t="s">
        <v>50</v>
      </c>
      <c r="C475" s="6" t="s">
        <v>32</v>
      </c>
      <c r="D475">
        <v>11.36511</v>
      </c>
      <c r="E475">
        <v>1484</v>
      </c>
      <c r="F475">
        <v>1484</v>
      </c>
      <c r="G475">
        <v>0</v>
      </c>
      <c r="H475">
        <v>11.36511</v>
      </c>
      <c r="P475">
        <v>1410</v>
      </c>
      <c r="R475">
        <v>0.80600000000000005</v>
      </c>
      <c r="S475" s="6" t="str">
        <f>IF(cuenta_balance_creg185[[#This Row],[Porcentaje]]&gt;=5,"MAYOR","")</f>
        <v/>
      </c>
      <c r="T475" s="6" t="str">
        <f>IF(cuenta_balance_creg185[[#This Row],[Porcentaje]]&lt;=-5,"MENOR","")</f>
        <v/>
      </c>
    </row>
    <row r="476" spans="1:20" x14ac:dyDescent="0.2">
      <c r="A476" s="1">
        <v>46214</v>
      </c>
      <c r="B476" s="6" t="s">
        <v>50</v>
      </c>
      <c r="C476" s="6" t="s">
        <v>32</v>
      </c>
      <c r="D476">
        <v>11.36511</v>
      </c>
      <c r="E476">
        <v>1504</v>
      </c>
      <c r="F476">
        <v>1504</v>
      </c>
      <c r="G476">
        <v>0</v>
      </c>
      <c r="H476">
        <v>11.36511</v>
      </c>
      <c r="P476">
        <v>1409</v>
      </c>
      <c r="R476">
        <v>0.80659999999999998</v>
      </c>
      <c r="S476" s="6" t="str">
        <f>IF(cuenta_balance_creg185[[#This Row],[Porcentaje]]&gt;=5,"MAYOR","")</f>
        <v/>
      </c>
      <c r="T476" s="6" t="str">
        <f>IF(cuenta_balance_creg185[[#This Row],[Porcentaje]]&lt;=-5,"MENOR","")</f>
        <v/>
      </c>
    </row>
    <row r="477" spans="1:20" x14ac:dyDescent="0.2">
      <c r="A477" s="1">
        <v>46215</v>
      </c>
      <c r="B477" s="6" t="s">
        <v>50</v>
      </c>
      <c r="C477" s="6" t="s">
        <v>32</v>
      </c>
      <c r="D477">
        <v>11.36511</v>
      </c>
      <c r="E477">
        <v>1506</v>
      </c>
      <c r="F477">
        <v>1506</v>
      </c>
      <c r="G477">
        <v>0</v>
      </c>
      <c r="H477">
        <v>11.36511</v>
      </c>
      <c r="P477">
        <v>1411</v>
      </c>
      <c r="R477">
        <v>0.8054</v>
      </c>
      <c r="S477" s="6" t="str">
        <f>IF(cuenta_balance_creg185[[#This Row],[Porcentaje]]&gt;=5,"MAYOR","")</f>
        <v/>
      </c>
      <c r="T477" s="6" t="str">
        <f>IF(cuenta_balance_creg185[[#This Row],[Porcentaje]]&lt;=-5,"MENOR","")</f>
        <v/>
      </c>
    </row>
    <row r="478" spans="1:20" x14ac:dyDescent="0.2">
      <c r="A478" s="1">
        <v>46216</v>
      </c>
      <c r="B478" s="6" t="s">
        <v>50</v>
      </c>
      <c r="C478" s="6" t="s">
        <v>32</v>
      </c>
      <c r="D478">
        <v>11.36511</v>
      </c>
      <c r="E478">
        <v>1736</v>
      </c>
      <c r="F478">
        <v>1736</v>
      </c>
      <c r="G478">
        <v>0</v>
      </c>
      <c r="H478">
        <v>11.36511</v>
      </c>
      <c r="P478">
        <v>1410</v>
      </c>
      <c r="R478">
        <v>0.80600000000000005</v>
      </c>
      <c r="S478" s="6" t="str">
        <f>IF(cuenta_balance_creg185[[#This Row],[Porcentaje]]&gt;=5,"MAYOR","")</f>
        <v/>
      </c>
      <c r="T478" s="6" t="str">
        <f>IF(cuenta_balance_creg185[[#This Row],[Porcentaje]]&lt;=-5,"MENOR","")</f>
        <v/>
      </c>
    </row>
    <row r="479" spans="1:20" x14ac:dyDescent="0.2">
      <c r="A479" s="1">
        <v>46217</v>
      </c>
      <c r="B479" s="6" t="s">
        <v>50</v>
      </c>
      <c r="C479" s="6" t="s">
        <v>32</v>
      </c>
      <c r="D479">
        <v>11.36511</v>
      </c>
      <c r="E479">
        <v>1429</v>
      </c>
      <c r="F479">
        <v>1429</v>
      </c>
      <c r="G479">
        <v>0</v>
      </c>
      <c r="H479">
        <v>11.36511</v>
      </c>
      <c r="P479">
        <v>1411</v>
      </c>
      <c r="R479">
        <v>0.8054</v>
      </c>
      <c r="S479" s="6" t="str">
        <f>IF(cuenta_balance_creg185[[#This Row],[Porcentaje]]&gt;=5,"MAYOR","")</f>
        <v/>
      </c>
      <c r="T479" s="6" t="str">
        <f>IF(cuenta_balance_creg185[[#This Row],[Porcentaje]]&lt;=-5,"MENOR","")</f>
        <v/>
      </c>
    </row>
    <row r="480" spans="1:20" x14ac:dyDescent="0.2">
      <c r="A480" s="1">
        <v>46218</v>
      </c>
      <c r="B480" s="6" t="s">
        <v>50</v>
      </c>
      <c r="C480" s="6" t="s">
        <v>32</v>
      </c>
      <c r="D480">
        <v>11.36511</v>
      </c>
      <c r="E480">
        <v>1426</v>
      </c>
      <c r="F480">
        <v>1426</v>
      </c>
      <c r="G480">
        <v>0</v>
      </c>
      <c r="H480">
        <v>11.36511</v>
      </c>
      <c r="P480">
        <v>1415</v>
      </c>
      <c r="R480">
        <v>0.80310000000000004</v>
      </c>
      <c r="S480" s="6" t="str">
        <f>IF(cuenta_balance_creg185[[#This Row],[Porcentaje]]&gt;=5,"MAYOR","")</f>
        <v/>
      </c>
      <c r="T480" s="6" t="str">
        <f>IF(cuenta_balance_creg185[[#This Row],[Porcentaje]]&lt;=-5,"MENOR","")</f>
        <v/>
      </c>
    </row>
    <row r="481" spans="1:20" x14ac:dyDescent="0.2">
      <c r="A481" s="1">
        <v>46204</v>
      </c>
      <c r="B481" s="6" t="s">
        <v>51</v>
      </c>
      <c r="C481" s="6" t="s">
        <v>32</v>
      </c>
      <c r="D481">
        <v>0</v>
      </c>
      <c r="E481">
        <v>77</v>
      </c>
      <c r="F481">
        <v>77</v>
      </c>
      <c r="G481">
        <v>0</v>
      </c>
      <c r="H481">
        <v>0</v>
      </c>
      <c r="M481">
        <v>0</v>
      </c>
      <c r="N481">
        <v>0</v>
      </c>
      <c r="O481">
        <v>0</v>
      </c>
      <c r="P481">
        <v>77</v>
      </c>
      <c r="R481">
        <v>0</v>
      </c>
      <c r="S481" s="6" t="str">
        <f>IF(cuenta_balance_creg185[[#This Row],[Porcentaje]]&gt;=5,"MAYOR","")</f>
        <v/>
      </c>
      <c r="T481" s="6" t="str">
        <f>IF(cuenta_balance_creg185[[#This Row],[Porcentaje]]&lt;=-5,"MENOR","")</f>
        <v/>
      </c>
    </row>
    <row r="482" spans="1:20" x14ac:dyDescent="0.2">
      <c r="A482" s="1">
        <v>46205</v>
      </c>
      <c r="B482" s="6" t="s">
        <v>51</v>
      </c>
      <c r="C482" s="6" t="s">
        <v>32</v>
      </c>
      <c r="D482">
        <v>0</v>
      </c>
      <c r="E482">
        <v>53</v>
      </c>
      <c r="F482">
        <v>53.306010000000001</v>
      </c>
      <c r="G482">
        <v>0</v>
      </c>
      <c r="H482">
        <v>0</v>
      </c>
      <c r="M482">
        <v>0</v>
      </c>
      <c r="N482">
        <v>0</v>
      </c>
      <c r="O482">
        <v>0</v>
      </c>
      <c r="P482">
        <v>77</v>
      </c>
      <c r="R482">
        <v>0</v>
      </c>
      <c r="S482" s="6" t="str">
        <f>IF(cuenta_balance_creg185[[#This Row],[Porcentaje]]&gt;=5,"MAYOR","")</f>
        <v/>
      </c>
      <c r="T482" s="6" t="str">
        <f>IF(cuenta_balance_creg185[[#This Row],[Porcentaje]]&lt;=-5,"MENOR","")</f>
        <v/>
      </c>
    </row>
    <row r="483" spans="1:20" x14ac:dyDescent="0.2">
      <c r="A483" s="1">
        <v>46206</v>
      </c>
      <c r="B483" s="6" t="s">
        <v>51</v>
      </c>
      <c r="C483" s="6" t="s">
        <v>32</v>
      </c>
      <c r="D483">
        <v>0</v>
      </c>
      <c r="E483">
        <v>77</v>
      </c>
      <c r="F483">
        <v>77</v>
      </c>
      <c r="G483">
        <v>0</v>
      </c>
      <c r="H483">
        <v>0</v>
      </c>
      <c r="M483">
        <v>0</v>
      </c>
      <c r="N483">
        <v>0</v>
      </c>
      <c r="O483">
        <v>0</v>
      </c>
      <c r="P483">
        <v>78</v>
      </c>
      <c r="R483">
        <v>0</v>
      </c>
      <c r="S483" s="6" t="str">
        <f>IF(cuenta_balance_creg185[[#This Row],[Porcentaje]]&gt;=5,"MAYOR","")</f>
        <v/>
      </c>
      <c r="T483" s="6" t="str">
        <f>IF(cuenta_balance_creg185[[#This Row],[Porcentaje]]&lt;=-5,"MENOR","")</f>
        <v/>
      </c>
    </row>
    <row r="484" spans="1:20" x14ac:dyDescent="0.2">
      <c r="A484" s="1">
        <v>46207</v>
      </c>
      <c r="B484" s="6" t="s">
        <v>51</v>
      </c>
      <c r="C484" s="6" t="s">
        <v>32</v>
      </c>
      <c r="D484">
        <v>0</v>
      </c>
      <c r="E484">
        <v>78</v>
      </c>
      <c r="F484">
        <v>78</v>
      </c>
      <c r="G484">
        <v>0</v>
      </c>
      <c r="H484">
        <v>0</v>
      </c>
      <c r="P484">
        <v>78</v>
      </c>
      <c r="R484">
        <v>0</v>
      </c>
      <c r="S484" s="6" t="str">
        <f>IF(cuenta_balance_creg185[[#This Row],[Porcentaje]]&gt;=5,"MAYOR","")</f>
        <v/>
      </c>
      <c r="T484" s="6" t="str">
        <f>IF(cuenta_balance_creg185[[#This Row],[Porcentaje]]&lt;=-5,"MENOR","")</f>
        <v/>
      </c>
    </row>
    <row r="485" spans="1:20" x14ac:dyDescent="0.2">
      <c r="A485" s="1">
        <v>46208</v>
      </c>
      <c r="B485" s="6" t="s">
        <v>51</v>
      </c>
      <c r="C485" s="6" t="s">
        <v>32</v>
      </c>
      <c r="D485">
        <v>0</v>
      </c>
      <c r="E485">
        <v>78</v>
      </c>
      <c r="F485">
        <v>78</v>
      </c>
      <c r="G485">
        <v>0</v>
      </c>
      <c r="H485">
        <v>0</v>
      </c>
      <c r="P485">
        <v>78</v>
      </c>
      <c r="R485">
        <v>0</v>
      </c>
      <c r="S485" s="6" t="str">
        <f>IF(cuenta_balance_creg185[[#This Row],[Porcentaje]]&gt;=5,"MAYOR","")</f>
        <v/>
      </c>
      <c r="T485" s="6" t="str">
        <f>IF(cuenta_balance_creg185[[#This Row],[Porcentaje]]&lt;=-5,"MENOR","")</f>
        <v/>
      </c>
    </row>
    <row r="486" spans="1:20" x14ac:dyDescent="0.2">
      <c r="A486" s="1">
        <v>46209</v>
      </c>
      <c r="B486" s="6" t="s">
        <v>51</v>
      </c>
      <c r="C486" s="6" t="s">
        <v>32</v>
      </c>
      <c r="D486">
        <v>0</v>
      </c>
      <c r="E486">
        <v>78</v>
      </c>
      <c r="F486">
        <v>78</v>
      </c>
      <c r="G486">
        <v>0</v>
      </c>
      <c r="H486">
        <v>0</v>
      </c>
      <c r="P486">
        <v>78</v>
      </c>
      <c r="R486">
        <v>0</v>
      </c>
      <c r="S486" s="6" t="str">
        <f>IF(cuenta_balance_creg185[[#This Row],[Porcentaje]]&gt;=5,"MAYOR","")</f>
        <v/>
      </c>
      <c r="T486" s="6" t="str">
        <f>IF(cuenta_balance_creg185[[#This Row],[Porcentaje]]&lt;=-5,"MENOR","")</f>
        <v/>
      </c>
    </row>
    <row r="487" spans="1:20" x14ac:dyDescent="0.2">
      <c r="A487" s="1">
        <v>46210</v>
      </c>
      <c r="B487" s="6" t="s">
        <v>51</v>
      </c>
      <c r="C487" s="6" t="s">
        <v>32</v>
      </c>
      <c r="D487">
        <v>0</v>
      </c>
      <c r="E487">
        <v>78</v>
      </c>
      <c r="F487">
        <v>78</v>
      </c>
      <c r="G487">
        <v>0</v>
      </c>
      <c r="H487">
        <v>0</v>
      </c>
      <c r="P487">
        <v>78</v>
      </c>
      <c r="R487">
        <v>0</v>
      </c>
      <c r="S487" s="6" t="str">
        <f>IF(cuenta_balance_creg185[[#This Row],[Porcentaje]]&gt;=5,"MAYOR","")</f>
        <v/>
      </c>
      <c r="T487" s="6" t="str">
        <f>IF(cuenta_balance_creg185[[#This Row],[Porcentaje]]&lt;=-5,"MENOR","")</f>
        <v/>
      </c>
    </row>
    <row r="488" spans="1:20" x14ac:dyDescent="0.2">
      <c r="A488" s="1">
        <v>46211</v>
      </c>
      <c r="B488" s="6" t="s">
        <v>51</v>
      </c>
      <c r="C488" s="6" t="s">
        <v>32</v>
      </c>
      <c r="D488">
        <v>0</v>
      </c>
      <c r="E488">
        <v>78</v>
      </c>
      <c r="F488">
        <v>78</v>
      </c>
      <c r="G488">
        <v>0</v>
      </c>
      <c r="H488">
        <v>0</v>
      </c>
      <c r="P488">
        <v>78</v>
      </c>
      <c r="R488">
        <v>0</v>
      </c>
      <c r="S488" s="6" t="str">
        <f>IF(cuenta_balance_creg185[[#This Row],[Porcentaje]]&gt;=5,"MAYOR","")</f>
        <v/>
      </c>
      <c r="T488" s="6" t="str">
        <f>IF(cuenta_balance_creg185[[#This Row],[Porcentaje]]&lt;=-5,"MENOR","")</f>
        <v/>
      </c>
    </row>
    <row r="489" spans="1:20" x14ac:dyDescent="0.2">
      <c r="A489" s="1">
        <v>46212</v>
      </c>
      <c r="B489" s="6" t="s">
        <v>51</v>
      </c>
      <c r="C489" s="6" t="s">
        <v>32</v>
      </c>
      <c r="D489">
        <v>0</v>
      </c>
      <c r="E489">
        <v>78</v>
      </c>
      <c r="F489">
        <v>78</v>
      </c>
      <c r="G489">
        <v>0</v>
      </c>
      <c r="H489">
        <v>0</v>
      </c>
      <c r="P489">
        <v>78</v>
      </c>
      <c r="R489">
        <v>0</v>
      </c>
      <c r="S489" s="6" t="str">
        <f>IF(cuenta_balance_creg185[[#This Row],[Porcentaje]]&gt;=5,"MAYOR","")</f>
        <v/>
      </c>
      <c r="T489" s="6" t="str">
        <f>IF(cuenta_balance_creg185[[#This Row],[Porcentaje]]&lt;=-5,"MENOR","")</f>
        <v/>
      </c>
    </row>
    <row r="490" spans="1:20" x14ac:dyDescent="0.2">
      <c r="A490" s="1">
        <v>46213</v>
      </c>
      <c r="B490" s="6" t="s">
        <v>51</v>
      </c>
      <c r="C490" s="6" t="s">
        <v>32</v>
      </c>
      <c r="D490">
        <v>0</v>
      </c>
      <c r="E490">
        <v>78</v>
      </c>
      <c r="F490">
        <v>78</v>
      </c>
      <c r="G490">
        <v>0</v>
      </c>
      <c r="H490">
        <v>0</v>
      </c>
      <c r="P490">
        <v>78</v>
      </c>
      <c r="R490">
        <v>0</v>
      </c>
      <c r="S490" s="6" t="str">
        <f>IF(cuenta_balance_creg185[[#This Row],[Porcentaje]]&gt;=5,"MAYOR","")</f>
        <v/>
      </c>
      <c r="T490" s="6" t="str">
        <f>IF(cuenta_balance_creg185[[#This Row],[Porcentaje]]&lt;=-5,"MENOR","")</f>
        <v/>
      </c>
    </row>
    <row r="491" spans="1:20" x14ac:dyDescent="0.2">
      <c r="A491" s="1">
        <v>46214</v>
      </c>
      <c r="B491" s="6" t="s">
        <v>51</v>
      </c>
      <c r="C491" s="6" t="s">
        <v>32</v>
      </c>
      <c r="D491">
        <v>0</v>
      </c>
      <c r="E491">
        <v>78</v>
      </c>
      <c r="F491">
        <v>78</v>
      </c>
      <c r="G491">
        <v>0</v>
      </c>
      <c r="H491">
        <v>0</v>
      </c>
      <c r="P491">
        <v>78</v>
      </c>
      <c r="R491">
        <v>0</v>
      </c>
      <c r="S491" s="6" t="str">
        <f>IF(cuenta_balance_creg185[[#This Row],[Porcentaje]]&gt;=5,"MAYOR","")</f>
        <v/>
      </c>
      <c r="T491" s="6" t="str">
        <f>IF(cuenta_balance_creg185[[#This Row],[Porcentaje]]&lt;=-5,"MENOR","")</f>
        <v/>
      </c>
    </row>
    <row r="492" spans="1:20" x14ac:dyDescent="0.2">
      <c r="A492" s="1">
        <v>46215</v>
      </c>
      <c r="B492" s="6" t="s">
        <v>51</v>
      </c>
      <c r="C492" s="6" t="s">
        <v>32</v>
      </c>
      <c r="D492">
        <v>0</v>
      </c>
      <c r="E492">
        <v>78</v>
      </c>
      <c r="F492">
        <v>78</v>
      </c>
      <c r="G492">
        <v>0</v>
      </c>
      <c r="H492">
        <v>0</v>
      </c>
      <c r="P492">
        <v>78</v>
      </c>
      <c r="R492">
        <v>0</v>
      </c>
      <c r="S492" s="6" t="str">
        <f>IF(cuenta_balance_creg185[[#This Row],[Porcentaje]]&gt;=5,"MAYOR","")</f>
        <v/>
      </c>
      <c r="T492" s="6" t="str">
        <f>IF(cuenta_balance_creg185[[#This Row],[Porcentaje]]&lt;=-5,"MENOR","")</f>
        <v/>
      </c>
    </row>
    <row r="493" spans="1:20" x14ac:dyDescent="0.2">
      <c r="A493" s="1">
        <v>46216</v>
      </c>
      <c r="B493" s="6" t="s">
        <v>51</v>
      </c>
      <c r="C493" s="6" t="s">
        <v>32</v>
      </c>
      <c r="D493">
        <v>0</v>
      </c>
      <c r="E493">
        <v>78</v>
      </c>
      <c r="F493">
        <v>78</v>
      </c>
      <c r="G493">
        <v>0</v>
      </c>
      <c r="H493">
        <v>0</v>
      </c>
      <c r="P493">
        <v>78</v>
      </c>
      <c r="R493">
        <v>0</v>
      </c>
      <c r="S493" s="6" t="str">
        <f>IF(cuenta_balance_creg185[[#This Row],[Porcentaje]]&gt;=5,"MAYOR","")</f>
        <v/>
      </c>
      <c r="T493" s="6" t="str">
        <f>IF(cuenta_balance_creg185[[#This Row],[Porcentaje]]&lt;=-5,"MENOR","")</f>
        <v/>
      </c>
    </row>
    <row r="494" spans="1:20" x14ac:dyDescent="0.2">
      <c r="A494" s="1">
        <v>46217</v>
      </c>
      <c r="B494" s="6" t="s">
        <v>51</v>
      </c>
      <c r="C494" s="6" t="s">
        <v>32</v>
      </c>
      <c r="D494">
        <v>0</v>
      </c>
      <c r="E494">
        <v>78</v>
      </c>
      <c r="F494">
        <v>78</v>
      </c>
      <c r="G494">
        <v>0</v>
      </c>
      <c r="H494">
        <v>0</v>
      </c>
      <c r="P494">
        <v>78</v>
      </c>
      <c r="R494">
        <v>0</v>
      </c>
      <c r="S494" s="6" t="str">
        <f>IF(cuenta_balance_creg185[[#This Row],[Porcentaje]]&gt;=5,"MAYOR","")</f>
        <v/>
      </c>
      <c r="T494" s="6" t="str">
        <f>IF(cuenta_balance_creg185[[#This Row],[Porcentaje]]&lt;=-5,"MENOR","")</f>
        <v/>
      </c>
    </row>
    <row r="495" spans="1:20" x14ac:dyDescent="0.2">
      <c r="A495" s="1">
        <v>46218</v>
      </c>
      <c r="B495" s="6" t="s">
        <v>51</v>
      </c>
      <c r="C495" s="6" t="s">
        <v>32</v>
      </c>
      <c r="D495">
        <v>0</v>
      </c>
      <c r="E495">
        <v>78</v>
      </c>
      <c r="F495">
        <v>78</v>
      </c>
      <c r="G495">
        <v>0</v>
      </c>
      <c r="H495">
        <v>0</v>
      </c>
      <c r="P495">
        <v>78</v>
      </c>
      <c r="R495">
        <v>0</v>
      </c>
      <c r="S495" s="6" t="str">
        <f>IF(cuenta_balance_creg185[[#This Row],[Porcentaje]]&gt;=5,"MAYOR","")</f>
        <v/>
      </c>
      <c r="T495" s="6" t="str">
        <f>IF(cuenta_balance_creg185[[#This Row],[Porcentaje]]&lt;=-5,"MENOR","")</f>
        <v/>
      </c>
    </row>
    <row r="496" spans="1:20" x14ac:dyDescent="0.2">
      <c r="A496" s="1">
        <v>46204</v>
      </c>
      <c r="B496" s="6" t="s">
        <v>52</v>
      </c>
      <c r="C496" s="6" t="s">
        <v>32</v>
      </c>
      <c r="D496">
        <v>0</v>
      </c>
      <c r="E496">
        <v>167</v>
      </c>
      <c r="F496">
        <v>167</v>
      </c>
      <c r="G496">
        <v>0</v>
      </c>
      <c r="H496">
        <v>0</v>
      </c>
      <c r="P496">
        <v>167</v>
      </c>
      <c r="R496">
        <v>0</v>
      </c>
      <c r="S496" s="6" t="str">
        <f>IF(cuenta_balance_creg185[[#This Row],[Porcentaje]]&gt;=5,"MAYOR","")</f>
        <v/>
      </c>
      <c r="T496" s="6" t="str">
        <f>IF(cuenta_balance_creg185[[#This Row],[Porcentaje]]&lt;=-5,"MENOR","")</f>
        <v/>
      </c>
    </row>
    <row r="497" spans="1:20" x14ac:dyDescent="0.2">
      <c r="A497" s="1">
        <v>46205</v>
      </c>
      <c r="B497" s="6" t="s">
        <v>52</v>
      </c>
      <c r="C497" s="6" t="s">
        <v>32</v>
      </c>
      <c r="D497">
        <v>0</v>
      </c>
      <c r="E497">
        <v>167</v>
      </c>
      <c r="F497">
        <v>167</v>
      </c>
      <c r="G497">
        <v>0</v>
      </c>
      <c r="H497">
        <v>0</v>
      </c>
      <c r="P497">
        <v>167</v>
      </c>
      <c r="R497">
        <v>0</v>
      </c>
      <c r="S497" s="6" t="str">
        <f>IF(cuenta_balance_creg185[[#This Row],[Porcentaje]]&gt;=5,"MAYOR","")</f>
        <v/>
      </c>
      <c r="T497" s="6" t="str">
        <f>IF(cuenta_balance_creg185[[#This Row],[Porcentaje]]&lt;=-5,"MENOR","")</f>
        <v/>
      </c>
    </row>
    <row r="498" spans="1:20" x14ac:dyDescent="0.2">
      <c r="A498" s="1">
        <v>46206</v>
      </c>
      <c r="B498" s="6" t="s">
        <v>52</v>
      </c>
      <c r="C498" s="6" t="s">
        <v>32</v>
      </c>
      <c r="D498">
        <v>0</v>
      </c>
      <c r="E498">
        <v>167</v>
      </c>
      <c r="F498">
        <v>167</v>
      </c>
      <c r="G498">
        <v>0</v>
      </c>
      <c r="H498">
        <v>0</v>
      </c>
      <c r="P498">
        <v>167</v>
      </c>
      <c r="R498">
        <v>0</v>
      </c>
      <c r="S498" s="6" t="str">
        <f>IF(cuenta_balance_creg185[[#This Row],[Porcentaje]]&gt;=5,"MAYOR","")</f>
        <v/>
      </c>
      <c r="T498" s="6" t="str">
        <f>IF(cuenta_balance_creg185[[#This Row],[Porcentaje]]&lt;=-5,"MENOR","")</f>
        <v/>
      </c>
    </row>
    <row r="499" spans="1:20" x14ac:dyDescent="0.2">
      <c r="A499" s="1">
        <v>46207</v>
      </c>
      <c r="B499" s="6" t="s">
        <v>52</v>
      </c>
      <c r="C499" s="6" t="s">
        <v>32</v>
      </c>
      <c r="D499">
        <v>0</v>
      </c>
      <c r="E499">
        <v>167</v>
      </c>
      <c r="F499">
        <v>167</v>
      </c>
      <c r="G499">
        <v>0</v>
      </c>
      <c r="H499">
        <v>0</v>
      </c>
      <c r="P499">
        <v>167</v>
      </c>
      <c r="R499">
        <v>0</v>
      </c>
      <c r="S499" s="6" t="str">
        <f>IF(cuenta_balance_creg185[[#This Row],[Porcentaje]]&gt;=5,"MAYOR","")</f>
        <v/>
      </c>
      <c r="T499" s="6" t="str">
        <f>IF(cuenta_balance_creg185[[#This Row],[Porcentaje]]&lt;=-5,"MENOR","")</f>
        <v/>
      </c>
    </row>
    <row r="500" spans="1:20" x14ac:dyDescent="0.2">
      <c r="A500" s="1">
        <v>46208</v>
      </c>
      <c r="B500" s="6" t="s">
        <v>52</v>
      </c>
      <c r="C500" s="6" t="s">
        <v>32</v>
      </c>
      <c r="D500">
        <v>0</v>
      </c>
      <c r="E500">
        <v>167</v>
      </c>
      <c r="F500">
        <v>167</v>
      </c>
      <c r="G500">
        <v>0</v>
      </c>
      <c r="H500">
        <v>0</v>
      </c>
      <c r="P500">
        <v>167</v>
      </c>
      <c r="R500">
        <v>0</v>
      </c>
      <c r="S500" s="6" t="str">
        <f>IF(cuenta_balance_creg185[[#This Row],[Porcentaje]]&gt;=5,"MAYOR","")</f>
        <v/>
      </c>
      <c r="T500" s="6" t="str">
        <f>IF(cuenta_balance_creg185[[#This Row],[Porcentaje]]&lt;=-5,"MENOR","")</f>
        <v/>
      </c>
    </row>
    <row r="501" spans="1:20" x14ac:dyDescent="0.2">
      <c r="A501" s="1">
        <v>46209</v>
      </c>
      <c r="B501" s="6" t="s">
        <v>52</v>
      </c>
      <c r="C501" s="6" t="s">
        <v>32</v>
      </c>
      <c r="D501">
        <v>0</v>
      </c>
      <c r="E501">
        <v>167</v>
      </c>
      <c r="F501">
        <v>167</v>
      </c>
      <c r="G501">
        <v>0</v>
      </c>
      <c r="H501">
        <v>0</v>
      </c>
      <c r="P501">
        <v>167</v>
      </c>
      <c r="R501">
        <v>0</v>
      </c>
      <c r="S501" s="6" t="str">
        <f>IF(cuenta_balance_creg185[[#This Row],[Porcentaje]]&gt;=5,"MAYOR","")</f>
        <v/>
      </c>
      <c r="T501" s="6" t="str">
        <f>IF(cuenta_balance_creg185[[#This Row],[Porcentaje]]&lt;=-5,"MENOR","")</f>
        <v/>
      </c>
    </row>
    <row r="502" spans="1:20" x14ac:dyDescent="0.2">
      <c r="A502" s="1">
        <v>46210</v>
      </c>
      <c r="B502" s="6" t="s">
        <v>52</v>
      </c>
      <c r="C502" s="6" t="s">
        <v>32</v>
      </c>
      <c r="D502">
        <v>0</v>
      </c>
      <c r="E502">
        <v>167</v>
      </c>
      <c r="F502">
        <v>167</v>
      </c>
      <c r="G502">
        <v>0</v>
      </c>
      <c r="H502">
        <v>0</v>
      </c>
      <c r="P502">
        <v>167</v>
      </c>
      <c r="R502">
        <v>0</v>
      </c>
      <c r="S502" s="6" t="str">
        <f>IF(cuenta_balance_creg185[[#This Row],[Porcentaje]]&gt;=5,"MAYOR","")</f>
        <v/>
      </c>
      <c r="T502" s="6" t="str">
        <f>IF(cuenta_balance_creg185[[#This Row],[Porcentaje]]&lt;=-5,"MENOR","")</f>
        <v/>
      </c>
    </row>
    <row r="503" spans="1:20" x14ac:dyDescent="0.2">
      <c r="A503" s="1">
        <v>46211</v>
      </c>
      <c r="B503" s="6" t="s">
        <v>52</v>
      </c>
      <c r="C503" s="6" t="s">
        <v>32</v>
      </c>
      <c r="D503">
        <v>0</v>
      </c>
      <c r="E503">
        <v>167</v>
      </c>
      <c r="F503">
        <v>167</v>
      </c>
      <c r="G503">
        <v>0</v>
      </c>
      <c r="H503">
        <v>0</v>
      </c>
      <c r="P503">
        <v>167</v>
      </c>
      <c r="R503">
        <v>0</v>
      </c>
      <c r="S503" s="6" t="str">
        <f>IF(cuenta_balance_creg185[[#This Row],[Porcentaje]]&gt;=5,"MAYOR","")</f>
        <v/>
      </c>
      <c r="T503" s="6" t="str">
        <f>IF(cuenta_balance_creg185[[#This Row],[Porcentaje]]&lt;=-5,"MENOR","")</f>
        <v/>
      </c>
    </row>
    <row r="504" spans="1:20" x14ac:dyDescent="0.2">
      <c r="A504" s="1">
        <v>46212</v>
      </c>
      <c r="B504" s="6" t="s">
        <v>52</v>
      </c>
      <c r="C504" s="6" t="s">
        <v>32</v>
      </c>
      <c r="D504">
        <v>0</v>
      </c>
      <c r="E504">
        <v>167</v>
      </c>
      <c r="F504">
        <v>167</v>
      </c>
      <c r="G504">
        <v>0</v>
      </c>
      <c r="H504">
        <v>0</v>
      </c>
      <c r="P504">
        <v>167</v>
      </c>
      <c r="R504">
        <v>0</v>
      </c>
      <c r="S504" s="6" t="str">
        <f>IF(cuenta_balance_creg185[[#This Row],[Porcentaje]]&gt;=5,"MAYOR","")</f>
        <v/>
      </c>
      <c r="T504" s="6" t="str">
        <f>IF(cuenta_balance_creg185[[#This Row],[Porcentaje]]&lt;=-5,"MENOR","")</f>
        <v/>
      </c>
    </row>
    <row r="505" spans="1:20" x14ac:dyDescent="0.2">
      <c r="A505" s="1">
        <v>46213</v>
      </c>
      <c r="B505" s="6" t="s">
        <v>52</v>
      </c>
      <c r="C505" s="6" t="s">
        <v>32</v>
      </c>
      <c r="D505">
        <v>0</v>
      </c>
      <c r="E505">
        <v>167</v>
      </c>
      <c r="F505">
        <v>167</v>
      </c>
      <c r="G505">
        <v>0</v>
      </c>
      <c r="H505">
        <v>0</v>
      </c>
      <c r="P505">
        <v>167</v>
      </c>
      <c r="R505">
        <v>0</v>
      </c>
      <c r="S505" s="6" t="str">
        <f>IF(cuenta_balance_creg185[[#This Row],[Porcentaje]]&gt;=5,"MAYOR","")</f>
        <v/>
      </c>
      <c r="T505" s="6" t="str">
        <f>IF(cuenta_balance_creg185[[#This Row],[Porcentaje]]&lt;=-5,"MENOR","")</f>
        <v/>
      </c>
    </row>
    <row r="506" spans="1:20" x14ac:dyDescent="0.2">
      <c r="A506" s="1">
        <v>46214</v>
      </c>
      <c r="B506" s="6" t="s">
        <v>52</v>
      </c>
      <c r="C506" s="6" t="s">
        <v>32</v>
      </c>
      <c r="D506">
        <v>0</v>
      </c>
      <c r="E506">
        <v>167</v>
      </c>
      <c r="F506">
        <v>167</v>
      </c>
      <c r="G506">
        <v>0</v>
      </c>
      <c r="H506">
        <v>0</v>
      </c>
      <c r="P506">
        <v>167</v>
      </c>
      <c r="R506">
        <v>0</v>
      </c>
      <c r="S506" s="6" t="str">
        <f>IF(cuenta_balance_creg185[[#This Row],[Porcentaje]]&gt;=5,"MAYOR","")</f>
        <v/>
      </c>
      <c r="T506" s="6" t="str">
        <f>IF(cuenta_balance_creg185[[#This Row],[Porcentaje]]&lt;=-5,"MENOR","")</f>
        <v/>
      </c>
    </row>
    <row r="507" spans="1:20" x14ac:dyDescent="0.2">
      <c r="A507" s="1">
        <v>46215</v>
      </c>
      <c r="B507" s="6" t="s">
        <v>52</v>
      </c>
      <c r="C507" s="6" t="s">
        <v>32</v>
      </c>
      <c r="D507">
        <v>0</v>
      </c>
      <c r="E507">
        <v>167</v>
      </c>
      <c r="F507">
        <v>167</v>
      </c>
      <c r="G507">
        <v>0</v>
      </c>
      <c r="H507">
        <v>0</v>
      </c>
      <c r="P507">
        <v>167</v>
      </c>
      <c r="R507">
        <v>0</v>
      </c>
      <c r="S507" s="6" t="str">
        <f>IF(cuenta_balance_creg185[[#This Row],[Porcentaje]]&gt;=5,"MAYOR","")</f>
        <v/>
      </c>
      <c r="T507" s="6" t="str">
        <f>IF(cuenta_balance_creg185[[#This Row],[Porcentaje]]&lt;=-5,"MENOR","")</f>
        <v/>
      </c>
    </row>
    <row r="508" spans="1:20" x14ac:dyDescent="0.2">
      <c r="A508" s="1">
        <v>46216</v>
      </c>
      <c r="B508" s="6" t="s">
        <v>52</v>
      </c>
      <c r="C508" s="6" t="s">
        <v>32</v>
      </c>
      <c r="D508">
        <v>0</v>
      </c>
      <c r="E508">
        <v>167</v>
      </c>
      <c r="F508">
        <v>167</v>
      </c>
      <c r="G508">
        <v>0</v>
      </c>
      <c r="H508">
        <v>0</v>
      </c>
      <c r="M508">
        <v>0</v>
      </c>
      <c r="N508">
        <v>0</v>
      </c>
      <c r="O508">
        <v>0</v>
      </c>
      <c r="P508">
        <v>167</v>
      </c>
      <c r="R508">
        <v>0</v>
      </c>
      <c r="S508" s="6" t="str">
        <f>IF(cuenta_balance_creg185[[#This Row],[Porcentaje]]&gt;=5,"MAYOR","")</f>
        <v/>
      </c>
      <c r="T508" s="6" t="str">
        <f>IF(cuenta_balance_creg185[[#This Row],[Porcentaje]]&lt;=-5,"MENOR","")</f>
        <v/>
      </c>
    </row>
    <row r="509" spans="1:20" x14ac:dyDescent="0.2">
      <c r="A509" s="1">
        <v>46217</v>
      </c>
      <c r="B509" s="6" t="s">
        <v>52</v>
      </c>
      <c r="C509" s="6" t="s">
        <v>32</v>
      </c>
      <c r="D509">
        <v>0</v>
      </c>
      <c r="E509">
        <v>167</v>
      </c>
      <c r="F509">
        <v>167</v>
      </c>
      <c r="G509">
        <v>0</v>
      </c>
      <c r="H509">
        <v>0</v>
      </c>
      <c r="P509">
        <v>167</v>
      </c>
      <c r="R509">
        <v>0</v>
      </c>
      <c r="S509" s="6" t="str">
        <f>IF(cuenta_balance_creg185[[#This Row],[Porcentaje]]&gt;=5,"MAYOR","")</f>
        <v/>
      </c>
      <c r="T509" s="6" t="str">
        <f>IF(cuenta_balance_creg185[[#This Row],[Porcentaje]]&lt;=-5,"MENOR","")</f>
        <v/>
      </c>
    </row>
    <row r="510" spans="1:20" x14ac:dyDescent="0.2">
      <c r="A510" s="1">
        <v>46218</v>
      </c>
      <c r="B510" s="6" t="s">
        <v>52</v>
      </c>
      <c r="C510" s="6" t="s">
        <v>32</v>
      </c>
      <c r="D510">
        <v>0</v>
      </c>
      <c r="E510">
        <v>167</v>
      </c>
      <c r="F510">
        <v>167</v>
      </c>
      <c r="G510">
        <v>0</v>
      </c>
      <c r="H510">
        <v>0</v>
      </c>
      <c r="P510">
        <v>167</v>
      </c>
      <c r="R510">
        <v>0</v>
      </c>
      <c r="S510" s="6" t="str">
        <f>IF(cuenta_balance_creg185[[#This Row],[Porcentaje]]&gt;=5,"MAYOR","")</f>
        <v/>
      </c>
      <c r="T510" s="6" t="str">
        <f>IF(cuenta_balance_creg185[[#This Row],[Porcentaje]]&lt;=-5,"MENOR","")</f>
        <v/>
      </c>
    </row>
    <row r="511" spans="1:20" x14ac:dyDescent="0.2">
      <c r="A511" s="1">
        <v>46204</v>
      </c>
      <c r="B511" s="6" t="s">
        <v>53</v>
      </c>
      <c r="C511" s="6" t="s">
        <v>32</v>
      </c>
      <c r="D511">
        <v>0</v>
      </c>
      <c r="E511">
        <v>0</v>
      </c>
      <c r="F511">
        <v>0</v>
      </c>
      <c r="G511">
        <v>0</v>
      </c>
      <c r="H511">
        <v>0</v>
      </c>
      <c r="P511">
        <v>0</v>
      </c>
      <c r="S511" s="6" t="str">
        <f>IF(cuenta_balance_creg185[[#This Row],[Porcentaje]]&gt;=5,"MAYOR","")</f>
        <v/>
      </c>
      <c r="T511" s="6" t="str">
        <f>IF(cuenta_balance_creg185[[#This Row],[Porcentaje]]&lt;=-5,"MENOR","")</f>
        <v/>
      </c>
    </row>
    <row r="512" spans="1:20" x14ac:dyDescent="0.2">
      <c r="A512" s="1">
        <v>46205</v>
      </c>
      <c r="B512" s="6" t="s">
        <v>53</v>
      </c>
      <c r="C512" s="6" t="s">
        <v>32</v>
      </c>
      <c r="D512">
        <v>0</v>
      </c>
      <c r="E512">
        <v>0</v>
      </c>
      <c r="F512">
        <v>0</v>
      </c>
      <c r="G512">
        <v>0</v>
      </c>
      <c r="H512">
        <v>0</v>
      </c>
      <c r="P512">
        <v>0</v>
      </c>
      <c r="S512" s="6" t="str">
        <f>IF(cuenta_balance_creg185[[#This Row],[Porcentaje]]&gt;=5,"MAYOR","")</f>
        <v/>
      </c>
      <c r="T512" s="6" t="str">
        <f>IF(cuenta_balance_creg185[[#This Row],[Porcentaje]]&lt;=-5,"MENOR","")</f>
        <v/>
      </c>
    </row>
    <row r="513" spans="1:20" x14ac:dyDescent="0.2">
      <c r="A513" s="1">
        <v>46206</v>
      </c>
      <c r="B513" s="6" t="s">
        <v>53</v>
      </c>
      <c r="C513" s="6" t="s">
        <v>32</v>
      </c>
      <c r="D513">
        <v>0</v>
      </c>
      <c r="E513">
        <v>0</v>
      </c>
      <c r="F513">
        <v>0</v>
      </c>
      <c r="G513">
        <v>0</v>
      </c>
      <c r="H513">
        <v>0</v>
      </c>
      <c r="P513">
        <v>0</v>
      </c>
      <c r="S513" s="6" t="str">
        <f>IF(cuenta_balance_creg185[[#This Row],[Porcentaje]]&gt;=5,"MAYOR","")</f>
        <v/>
      </c>
      <c r="T513" s="6" t="str">
        <f>IF(cuenta_balance_creg185[[#This Row],[Porcentaje]]&lt;=-5,"MENOR","")</f>
        <v/>
      </c>
    </row>
    <row r="514" spans="1:20" x14ac:dyDescent="0.2">
      <c r="A514" s="1">
        <v>46207</v>
      </c>
      <c r="B514" s="6" t="s">
        <v>53</v>
      </c>
      <c r="C514" s="6" t="s">
        <v>32</v>
      </c>
      <c r="D514">
        <v>0</v>
      </c>
      <c r="E514">
        <v>0</v>
      </c>
      <c r="F514">
        <v>0</v>
      </c>
      <c r="G514">
        <v>0</v>
      </c>
      <c r="H514">
        <v>0</v>
      </c>
      <c r="P514">
        <v>0</v>
      </c>
      <c r="S514" s="6" t="str">
        <f>IF(cuenta_balance_creg185[[#This Row],[Porcentaje]]&gt;=5,"MAYOR","")</f>
        <v/>
      </c>
      <c r="T514" s="6" t="str">
        <f>IF(cuenta_balance_creg185[[#This Row],[Porcentaje]]&lt;=-5,"MENOR","")</f>
        <v/>
      </c>
    </row>
    <row r="515" spans="1:20" x14ac:dyDescent="0.2">
      <c r="A515" s="1">
        <v>46208</v>
      </c>
      <c r="B515" s="6" t="s">
        <v>53</v>
      </c>
      <c r="C515" s="6" t="s">
        <v>32</v>
      </c>
      <c r="D515">
        <v>0</v>
      </c>
      <c r="E515">
        <v>0</v>
      </c>
      <c r="F515">
        <v>0</v>
      </c>
      <c r="G515">
        <v>0</v>
      </c>
      <c r="H515">
        <v>0</v>
      </c>
      <c r="P515">
        <v>0</v>
      </c>
      <c r="S515" s="6" t="str">
        <f>IF(cuenta_balance_creg185[[#This Row],[Porcentaje]]&gt;=5,"MAYOR","")</f>
        <v/>
      </c>
      <c r="T515" s="6" t="str">
        <f>IF(cuenta_balance_creg185[[#This Row],[Porcentaje]]&lt;=-5,"MENOR","")</f>
        <v/>
      </c>
    </row>
    <row r="516" spans="1:20" x14ac:dyDescent="0.2">
      <c r="A516" s="1">
        <v>46209</v>
      </c>
      <c r="B516" s="6" t="s">
        <v>53</v>
      </c>
      <c r="C516" s="6" t="s">
        <v>32</v>
      </c>
      <c r="D516">
        <v>0</v>
      </c>
      <c r="E516">
        <v>0</v>
      </c>
      <c r="F516">
        <v>0</v>
      </c>
      <c r="G516">
        <v>0</v>
      </c>
      <c r="H516">
        <v>0</v>
      </c>
      <c r="P516">
        <v>0</v>
      </c>
      <c r="S516" s="6" t="str">
        <f>IF(cuenta_balance_creg185[[#This Row],[Porcentaje]]&gt;=5,"MAYOR","")</f>
        <v/>
      </c>
      <c r="T516" s="6" t="str">
        <f>IF(cuenta_balance_creg185[[#This Row],[Porcentaje]]&lt;=-5,"MENOR","")</f>
        <v/>
      </c>
    </row>
    <row r="517" spans="1:20" x14ac:dyDescent="0.2">
      <c r="A517" s="1">
        <v>46210</v>
      </c>
      <c r="B517" s="6" t="s">
        <v>53</v>
      </c>
      <c r="C517" s="6" t="s">
        <v>32</v>
      </c>
      <c r="D517">
        <v>0</v>
      </c>
      <c r="E517">
        <v>0</v>
      </c>
      <c r="F517">
        <v>0</v>
      </c>
      <c r="G517">
        <v>0</v>
      </c>
      <c r="H517">
        <v>0</v>
      </c>
      <c r="P517">
        <v>0</v>
      </c>
      <c r="S517" s="6" t="str">
        <f>IF(cuenta_balance_creg185[[#This Row],[Porcentaje]]&gt;=5,"MAYOR","")</f>
        <v/>
      </c>
      <c r="T517" s="6" t="str">
        <f>IF(cuenta_balance_creg185[[#This Row],[Porcentaje]]&lt;=-5,"MENOR","")</f>
        <v/>
      </c>
    </row>
    <row r="518" spans="1:20" x14ac:dyDescent="0.2">
      <c r="A518" s="1">
        <v>46211</v>
      </c>
      <c r="B518" s="6" t="s">
        <v>53</v>
      </c>
      <c r="C518" s="6" t="s">
        <v>32</v>
      </c>
      <c r="D518">
        <v>0</v>
      </c>
      <c r="E518">
        <v>0</v>
      </c>
      <c r="F518">
        <v>0</v>
      </c>
      <c r="G518">
        <v>0</v>
      </c>
      <c r="H518">
        <v>0</v>
      </c>
      <c r="P518">
        <v>0</v>
      </c>
      <c r="S518" s="6" t="str">
        <f>IF(cuenta_balance_creg185[[#This Row],[Porcentaje]]&gt;=5,"MAYOR","")</f>
        <v/>
      </c>
      <c r="T518" s="6" t="str">
        <f>IF(cuenta_balance_creg185[[#This Row],[Porcentaje]]&lt;=-5,"MENOR","")</f>
        <v/>
      </c>
    </row>
    <row r="519" spans="1:20" x14ac:dyDescent="0.2">
      <c r="A519" s="1">
        <v>46212</v>
      </c>
      <c r="B519" s="6" t="s">
        <v>53</v>
      </c>
      <c r="C519" s="6" t="s">
        <v>32</v>
      </c>
      <c r="D519">
        <v>0</v>
      </c>
      <c r="E519">
        <v>0</v>
      </c>
      <c r="F519">
        <v>0</v>
      </c>
      <c r="G519">
        <v>0</v>
      </c>
      <c r="H519">
        <v>0</v>
      </c>
      <c r="P519">
        <v>0</v>
      </c>
      <c r="S519" s="6" t="str">
        <f>IF(cuenta_balance_creg185[[#This Row],[Porcentaje]]&gt;=5,"MAYOR","")</f>
        <v/>
      </c>
      <c r="T519" s="6" t="str">
        <f>IF(cuenta_balance_creg185[[#This Row],[Porcentaje]]&lt;=-5,"MENOR","")</f>
        <v/>
      </c>
    </row>
    <row r="520" spans="1:20" x14ac:dyDescent="0.2">
      <c r="A520" s="1">
        <v>46213</v>
      </c>
      <c r="B520" s="6" t="s">
        <v>53</v>
      </c>
      <c r="C520" s="6" t="s">
        <v>32</v>
      </c>
      <c r="D520">
        <v>0</v>
      </c>
      <c r="E520">
        <v>0</v>
      </c>
      <c r="F520">
        <v>0</v>
      </c>
      <c r="G520">
        <v>0</v>
      </c>
      <c r="H520">
        <v>0</v>
      </c>
      <c r="P520">
        <v>0</v>
      </c>
      <c r="S520" s="6" t="str">
        <f>IF(cuenta_balance_creg185[[#This Row],[Porcentaje]]&gt;=5,"MAYOR","")</f>
        <v/>
      </c>
      <c r="T520" s="6" t="str">
        <f>IF(cuenta_balance_creg185[[#This Row],[Porcentaje]]&lt;=-5,"MENOR","")</f>
        <v/>
      </c>
    </row>
    <row r="521" spans="1:20" x14ac:dyDescent="0.2">
      <c r="A521" s="1">
        <v>46214</v>
      </c>
      <c r="B521" s="6" t="s">
        <v>53</v>
      </c>
      <c r="C521" s="6" t="s">
        <v>32</v>
      </c>
      <c r="D521">
        <v>0</v>
      </c>
      <c r="E521">
        <v>0</v>
      </c>
      <c r="F521">
        <v>0</v>
      </c>
      <c r="G521">
        <v>0</v>
      </c>
      <c r="H521">
        <v>0</v>
      </c>
      <c r="P521">
        <v>0</v>
      </c>
      <c r="S521" s="6" t="str">
        <f>IF(cuenta_balance_creg185[[#This Row],[Porcentaje]]&gt;=5,"MAYOR","")</f>
        <v/>
      </c>
      <c r="T521" s="6" t="str">
        <f>IF(cuenta_balance_creg185[[#This Row],[Porcentaje]]&lt;=-5,"MENOR","")</f>
        <v/>
      </c>
    </row>
    <row r="522" spans="1:20" x14ac:dyDescent="0.2">
      <c r="A522" s="1">
        <v>46215</v>
      </c>
      <c r="B522" s="6" t="s">
        <v>53</v>
      </c>
      <c r="C522" s="6" t="s">
        <v>32</v>
      </c>
      <c r="D522">
        <v>0</v>
      </c>
      <c r="E522">
        <v>0</v>
      </c>
      <c r="F522">
        <v>0</v>
      </c>
      <c r="G522">
        <v>0</v>
      </c>
      <c r="H522">
        <v>0</v>
      </c>
      <c r="P522">
        <v>0</v>
      </c>
      <c r="S522" s="6" t="str">
        <f>IF(cuenta_balance_creg185[[#This Row],[Porcentaje]]&gt;=5,"MAYOR","")</f>
        <v/>
      </c>
      <c r="T522" s="6" t="str">
        <f>IF(cuenta_balance_creg185[[#This Row],[Porcentaje]]&lt;=-5,"MENOR","")</f>
        <v/>
      </c>
    </row>
    <row r="523" spans="1:20" x14ac:dyDescent="0.2">
      <c r="A523" s="1">
        <v>46216</v>
      </c>
      <c r="B523" s="6" t="s">
        <v>53</v>
      </c>
      <c r="C523" s="6" t="s">
        <v>32</v>
      </c>
      <c r="D523">
        <v>0</v>
      </c>
      <c r="E523">
        <v>0</v>
      </c>
      <c r="F523">
        <v>0</v>
      </c>
      <c r="G523">
        <v>0</v>
      </c>
      <c r="H523">
        <v>0</v>
      </c>
      <c r="P523">
        <v>0</v>
      </c>
      <c r="S523" s="6" t="str">
        <f>IF(cuenta_balance_creg185[[#This Row],[Porcentaje]]&gt;=5,"MAYOR","")</f>
        <v/>
      </c>
      <c r="T523" s="6" t="str">
        <f>IF(cuenta_balance_creg185[[#This Row],[Porcentaje]]&lt;=-5,"MENOR","")</f>
        <v/>
      </c>
    </row>
    <row r="524" spans="1:20" x14ac:dyDescent="0.2">
      <c r="A524" s="1">
        <v>46217</v>
      </c>
      <c r="B524" s="6" t="s">
        <v>53</v>
      </c>
      <c r="C524" s="6" t="s">
        <v>32</v>
      </c>
      <c r="D524">
        <v>0</v>
      </c>
      <c r="E524">
        <v>0</v>
      </c>
      <c r="F524">
        <v>0</v>
      </c>
      <c r="G524">
        <v>0</v>
      </c>
      <c r="H524">
        <v>0</v>
      </c>
      <c r="P524">
        <v>0</v>
      </c>
      <c r="S524" s="6" t="str">
        <f>IF(cuenta_balance_creg185[[#This Row],[Porcentaje]]&gt;=5,"MAYOR","")</f>
        <v/>
      </c>
      <c r="T524" s="6" t="str">
        <f>IF(cuenta_balance_creg185[[#This Row],[Porcentaje]]&lt;=-5,"MENOR","")</f>
        <v/>
      </c>
    </row>
    <row r="525" spans="1:20" x14ac:dyDescent="0.2">
      <c r="A525" s="1">
        <v>46218</v>
      </c>
      <c r="B525" s="6" t="s">
        <v>53</v>
      </c>
      <c r="C525" s="6" t="s">
        <v>32</v>
      </c>
      <c r="D525">
        <v>0</v>
      </c>
      <c r="E525">
        <v>0</v>
      </c>
      <c r="F525">
        <v>0</v>
      </c>
      <c r="G525">
        <v>0</v>
      </c>
      <c r="H525">
        <v>0</v>
      </c>
      <c r="P525">
        <v>0</v>
      </c>
      <c r="S525" s="6" t="str">
        <f>IF(cuenta_balance_creg185[[#This Row],[Porcentaje]]&gt;=5,"MAYOR","")</f>
        <v/>
      </c>
      <c r="T525" s="6" t="str">
        <f>IF(cuenta_balance_creg185[[#This Row],[Porcentaje]]&lt;=-5,"MENOR","")</f>
        <v/>
      </c>
    </row>
    <row r="526" spans="1:20" x14ac:dyDescent="0.2">
      <c r="A526" s="1">
        <v>46204</v>
      </c>
      <c r="B526" s="6" t="s">
        <v>54</v>
      </c>
      <c r="C526" s="6" t="s">
        <v>32</v>
      </c>
      <c r="D526">
        <v>3.7660200000000001</v>
      </c>
      <c r="E526">
        <v>0</v>
      </c>
      <c r="F526">
        <v>0</v>
      </c>
      <c r="G526">
        <v>0</v>
      </c>
      <c r="H526">
        <v>3.7660200000000001</v>
      </c>
      <c r="P526">
        <v>0</v>
      </c>
      <c r="S526" s="6" t="str">
        <f>IF(cuenta_balance_creg185[[#This Row],[Porcentaje]]&gt;=5,"MAYOR","")</f>
        <v/>
      </c>
      <c r="T526" s="6" t="str">
        <f>IF(cuenta_balance_creg185[[#This Row],[Porcentaje]]&lt;=-5,"MENOR","")</f>
        <v/>
      </c>
    </row>
    <row r="527" spans="1:20" x14ac:dyDescent="0.2">
      <c r="A527" s="1">
        <v>46205</v>
      </c>
      <c r="B527" s="6" t="s">
        <v>54</v>
      </c>
      <c r="C527" s="6" t="s">
        <v>32</v>
      </c>
      <c r="D527">
        <v>3.7660200000000001</v>
      </c>
      <c r="E527">
        <v>0</v>
      </c>
      <c r="F527">
        <v>0</v>
      </c>
      <c r="G527">
        <v>0</v>
      </c>
      <c r="H527">
        <v>3.7660200000000001</v>
      </c>
      <c r="P527">
        <v>0</v>
      </c>
      <c r="S527" s="6" t="str">
        <f>IF(cuenta_balance_creg185[[#This Row],[Porcentaje]]&gt;=5,"MAYOR","")</f>
        <v/>
      </c>
      <c r="T527" s="6" t="str">
        <f>IF(cuenta_balance_creg185[[#This Row],[Porcentaje]]&lt;=-5,"MENOR","")</f>
        <v/>
      </c>
    </row>
    <row r="528" spans="1:20" x14ac:dyDescent="0.2">
      <c r="A528" s="1">
        <v>46206</v>
      </c>
      <c r="B528" s="6" t="s">
        <v>54</v>
      </c>
      <c r="C528" s="6" t="s">
        <v>32</v>
      </c>
      <c r="D528">
        <v>3.7660200000000001</v>
      </c>
      <c r="E528">
        <v>0</v>
      </c>
      <c r="F528">
        <v>0</v>
      </c>
      <c r="G528">
        <v>0</v>
      </c>
      <c r="H528">
        <v>3.7660200000000001</v>
      </c>
      <c r="P528">
        <v>0</v>
      </c>
      <c r="S528" s="6" t="str">
        <f>IF(cuenta_balance_creg185[[#This Row],[Porcentaje]]&gt;=5,"MAYOR","")</f>
        <v/>
      </c>
      <c r="T528" s="6" t="str">
        <f>IF(cuenta_balance_creg185[[#This Row],[Porcentaje]]&lt;=-5,"MENOR","")</f>
        <v/>
      </c>
    </row>
    <row r="529" spans="1:20" x14ac:dyDescent="0.2">
      <c r="A529" s="1">
        <v>46207</v>
      </c>
      <c r="B529" s="6" t="s">
        <v>54</v>
      </c>
      <c r="C529" s="6" t="s">
        <v>32</v>
      </c>
      <c r="D529">
        <v>3.7660200000000001</v>
      </c>
      <c r="E529">
        <v>0</v>
      </c>
      <c r="F529">
        <v>0</v>
      </c>
      <c r="G529">
        <v>0</v>
      </c>
      <c r="H529">
        <v>3.7660200000000001</v>
      </c>
      <c r="P529">
        <v>0</v>
      </c>
      <c r="S529" s="6" t="str">
        <f>IF(cuenta_balance_creg185[[#This Row],[Porcentaje]]&gt;=5,"MAYOR","")</f>
        <v/>
      </c>
      <c r="T529" s="6" t="str">
        <f>IF(cuenta_balance_creg185[[#This Row],[Porcentaje]]&lt;=-5,"MENOR","")</f>
        <v/>
      </c>
    </row>
    <row r="530" spans="1:20" x14ac:dyDescent="0.2">
      <c r="A530" s="1">
        <v>46208</v>
      </c>
      <c r="B530" s="6" t="s">
        <v>54</v>
      </c>
      <c r="C530" s="6" t="s">
        <v>32</v>
      </c>
      <c r="D530">
        <v>3.7660200000000001</v>
      </c>
      <c r="E530">
        <v>0</v>
      </c>
      <c r="F530">
        <v>0</v>
      </c>
      <c r="G530">
        <v>0</v>
      </c>
      <c r="H530">
        <v>3.7660200000000001</v>
      </c>
      <c r="P530">
        <v>0</v>
      </c>
      <c r="S530" s="6" t="str">
        <f>IF(cuenta_balance_creg185[[#This Row],[Porcentaje]]&gt;=5,"MAYOR","")</f>
        <v/>
      </c>
      <c r="T530" s="6" t="str">
        <f>IF(cuenta_balance_creg185[[#This Row],[Porcentaje]]&lt;=-5,"MENOR","")</f>
        <v/>
      </c>
    </row>
    <row r="531" spans="1:20" x14ac:dyDescent="0.2">
      <c r="A531" s="1">
        <v>46209</v>
      </c>
      <c r="B531" s="6" t="s">
        <v>54</v>
      </c>
      <c r="C531" s="6" t="s">
        <v>32</v>
      </c>
      <c r="D531">
        <v>3.7660200000000001</v>
      </c>
      <c r="E531">
        <v>0</v>
      </c>
      <c r="F531">
        <v>0</v>
      </c>
      <c r="G531">
        <v>0</v>
      </c>
      <c r="H531">
        <v>3.7660200000000001</v>
      </c>
      <c r="P531">
        <v>0</v>
      </c>
      <c r="S531" s="6" t="str">
        <f>IF(cuenta_balance_creg185[[#This Row],[Porcentaje]]&gt;=5,"MAYOR","")</f>
        <v/>
      </c>
      <c r="T531" s="6" t="str">
        <f>IF(cuenta_balance_creg185[[#This Row],[Porcentaje]]&lt;=-5,"MENOR","")</f>
        <v/>
      </c>
    </row>
    <row r="532" spans="1:20" x14ac:dyDescent="0.2">
      <c r="A532" s="1">
        <v>46210</v>
      </c>
      <c r="B532" s="6" t="s">
        <v>54</v>
      </c>
      <c r="C532" s="6" t="s">
        <v>32</v>
      </c>
      <c r="D532">
        <v>3.7660200000000001</v>
      </c>
      <c r="E532">
        <v>0</v>
      </c>
      <c r="F532">
        <v>0</v>
      </c>
      <c r="G532">
        <v>0</v>
      </c>
      <c r="H532">
        <v>3.7660200000000001</v>
      </c>
      <c r="P532">
        <v>0</v>
      </c>
      <c r="S532" s="6" t="str">
        <f>IF(cuenta_balance_creg185[[#This Row],[Porcentaje]]&gt;=5,"MAYOR","")</f>
        <v/>
      </c>
      <c r="T532" s="6" t="str">
        <f>IF(cuenta_balance_creg185[[#This Row],[Porcentaje]]&lt;=-5,"MENOR","")</f>
        <v/>
      </c>
    </row>
    <row r="533" spans="1:20" x14ac:dyDescent="0.2">
      <c r="A533" s="1">
        <v>46211</v>
      </c>
      <c r="B533" s="6" t="s">
        <v>54</v>
      </c>
      <c r="C533" s="6" t="s">
        <v>32</v>
      </c>
      <c r="D533">
        <v>3.7660200000000001</v>
      </c>
      <c r="E533">
        <v>0</v>
      </c>
      <c r="F533">
        <v>0</v>
      </c>
      <c r="G533">
        <v>0</v>
      </c>
      <c r="H533">
        <v>3.7660200000000001</v>
      </c>
      <c r="P533">
        <v>0</v>
      </c>
      <c r="S533" s="6" t="str">
        <f>IF(cuenta_balance_creg185[[#This Row],[Porcentaje]]&gt;=5,"MAYOR","")</f>
        <v/>
      </c>
      <c r="T533" s="6" t="str">
        <f>IF(cuenta_balance_creg185[[#This Row],[Porcentaje]]&lt;=-5,"MENOR","")</f>
        <v/>
      </c>
    </row>
    <row r="534" spans="1:20" x14ac:dyDescent="0.2">
      <c r="A534" s="1">
        <v>46212</v>
      </c>
      <c r="B534" s="6" t="s">
        <v>54</v>
      </c>
      <c r="C534" s="6" t="s">
        <v>32</v>
      </c>
      <c r="D534">
        <v>3.7660200000000001</v>
      </c>
      <c r="E534">
        <v>0</v>
      </c>
      <c r="F534">
        <v>0</v>
      </c>
      <c r="G534">
        <v>0</v>
      </c>
      <c r="H534">
        <v>3.7660200000000001</v>
      </c>
      <c r="P534">
        <v>0</v>
      </c>
      <c r="S534" s="6" t="str">
        <f>IF(cuenta_balance_creg185[[#This Row],[Porcentaje]]&gt;=5,"MAYOR","")</f>
        <v/>
      </c>
      <c r="T534" s="6" t="str">
        <f>IF(cuenta_balance_creg185[[#This Row],[Porcentaje]]&lt;=-5,"MENOR","")</f>
        <v/>
      </c>
    </row>
    <row r="535" spans="1:20" x14ac:dyDescent="0.2">
      <c r="A535" s="1">
        <v>46213</v>
      </c>
      <c r="B535" s="6" t="s">
        <v>54</v>
      </c>
      <c r="C535" s="6" t="s">
        <v>32</v>
      </c>
      <c r="D535">
        <v>3.7660200000000001</v>
      </c>
      <c r="E535">
        <v>0</v>
      </c>
      <c r="F535">
        <v>0</v>
      </c>
      <c r="G535">
        <v>0</v>
      </c>
      <c r="H535">
        <v>3.7660200000000001</v>
      </c>
      <c r="P535">
        <v>0</v>
      </c>
      <c r="S535" s="6" t="str">
        <f>IF(cuenta_balance_creg185[[#This Row],[Porcentaje]]&gt;=5,"MAYOR","")</f>
        <v/>
      </c>
      <c r="T535" s="6" t="str">
        <f>IF(cuenta_balance_creg185[[#This Row],[Porcentaje]]&lt;=-5,"MENOR","")</f>
        <v/>
      </c>
    </row>
    <row r="536" spans="1:20" x14ac:dyDescent="0.2">
      <c r="A536" s="1">
        <v>46214</v>
      </c>
      <c r="B536" s="6" t="s">
        <v>54</v>
      </c>
      <c r="C536" s="6" t="s">
        <v>32</v>
      </c>
      <c r="D536">
        <v>3.7660200000000001</v>
      </c>
      <c r="E536">
        <v>0</v>
      </c>
      <c r="F536">
        <v>0</v>
      </c>
      <c r="G536">
        <v>0</v>
      </c>
      <c r="H536">
        <v>3.7660200000000001</v>
      </c>
      <c r="P536">
        <v>0</v>
      </c>
      <c r="S536" s="6" t="str">
        <f>IF(cuenta_balance_creg185[[#This Row],[Porcentaje]]&gt;=5,"MAYOR","")</f>
        <v/>
      </c>
      <c r="T536" s="6" t="str">
        <f>IF(cuenta_balance_creg185[[#This Row],[Porcentaje]]&lt;=-5,"MENOR","")</f>
        <v/>
      </c>
    </row>
    <row r="537" spans="1:20" x14ac:dyDescent="0.2">
      <c r="A537" s="1">
        <v>46215</v>
      </c>
      <c r="B537" s="6" t="s">
        <v>54</v>
      </c>
      <c r="C537" s="6" t="s">
        <v>32</v>
      </c>
      <c r="D537">
        <v>3.7660200000000001</v>
      </c>
      <c r="E537">
        <v>0</v>
      </c>
      <c r="F537">
        <v>0</v>
      </c>
      <c r="G537">
        <v>0</v>
      </c>
      <c r="H537">
        <v>3.7660200000000001</v>
      </c>
      <c r="P537">
        <v>0</v>
      </c>
      <c r="S537" s="6" t="str">
        <f>IF(cuenta_balance_creg185[[#This Row],[Porcentaje]]&gt;=5,"MAYOR","")</f>
        <v/>
      </c>
      <c r="T537" s="6" t="str">
        <f>IF(cuenta_balance_creg185[[#This Row],[Porcentaje]]&lt;=-5,"MENOR","")</f>
        <v/>
      </c>
    </row>
    <row r="538" spans="1:20" x14ac:dyDescent="0.2">
      <c r="A538" s="1">
        <v>46216</v>
      </c>
      <c r="B538" s="6" t="s">
        <v>54</v>
      </c>
      <c r="C538" s="6" t="s">
        <v>32</v>
      </c>
      <c r="D538">
        <v>3.7660200000000001</v>
      </c>
      <c r="E538">
        <v>0</v>
      </c>
      <c r="F538">
        <v>0</v>
      </c>
      <c r="G538">
        <v>0</v>
      </c>
      <c r="H538">
        <v>3.7660200000000001</v>
      </c>
      <c r="P538">
        <v>0</v>
      </c>
      <c r="S538" s="6" t="str">
        <f>IF(cuenta_balance_creg185[[#This Row],[Porcentaje]]&gt;=5,"MAYOR","")</f>
        <v/>
      </c>
      <c r="T538" s="6" t="str">
        <f>IF(cuenta_balance_creg185[[#This Row],[Porcentaje]]&lt;=-5,"MENOR","")</f>
        <v/>
      </c>
    </row>
    <row r="539" spans="1:20" x14ac:dyDescent="0.2">
      <c r="A539" s="1">
        <v>46217</v>
      </c>
      <c r="B539" s="6" t="s">
        <v>54</v>
      </c>
      <c r="C539" s="6" t="s">
        <v>32</v>
      </c>
      <c r="D539">
        <v>3.7660200000000001</v>
      </c>
      <c r="E539">
        <v>0</v>
      </c>
      <c r="F539">
        <v>0</v>
      </c>
      <c r="G539">
        <v>0</v>
      </c>
      <c r="H539">
        <v>3.7660200000000001</v>
      </c>
      <c r="P539">
        <v>0</v>
      </c>
      <c r="S539" s="6" t="str">
        <f>IF(cuenta_balance_creg185[[#This Row],[Porcentaje]]&gt;=5,"MAYOR","")</f>
        <v/>
      </c>
      <c r="T539" s="6" t="str">
        <f>IF(cuenta_balance_creg185[[#This Row],[Porcentaje]]&lt;=-5,"MENOR","")</f>
        <v/>
      </c>
    </row>
    <row r="540" spans="1:20" x14ac:dyDescent="0.2">
      <c r="A540" s="1">
        <v>46218</v>
      </c>
      <c r="B540" s="6" t="s">
        <v>54</v>
      </c>
      <c r="C540" s="6" t="s">
        <v>32</v>
      </c>
      <c r="D540">
        <v>3.7660200000000001</v>
      </c>
      <c r="E540">
        <v>0</v>
      </c>
      <c r="F540">
        <v>0</v>
      </c>
      <c r="G540">
        <v>0</v>
      </c>
      <c r="H540">
        <v>3.7660200000000001</v>
      </c>
      <c r="P540">
        <v>0</v>
      </c>
      <c r="S540" s="6" t="str">
        <f>IF(cuenta_balance_creg185[[#This Row],[Porcentaje]]&gt;=5,"MAYOR","")</f>
        <v/>
      </c>
      <c r="T540" s="6" t="str">
        <f>IF(cuenta_balance_creg185[[#This Row],[Porcentaje]]&lt;=-5,"MENOR","")</f>
        <v/>
      </c>
    </row>
    <row r="541" spans="1:20" x14ac:dyDescent="0.2">
      <c r="A541" s="1">
        <v>46204</v>
      </c>
      <c r="B541" s="6" t="s">
        <v>55</v>
      </c>
      <c r="C541" s="6" t="s">
        <v>32</v>
      </c>
      <c r="D541">
        <v>0</v>
      </c>
      <c r="E541">
        <v>747</v>
      </c>
      <c r="F541">
        <v>747</v>
      </c>
      <c r="G541">
        <v>0</v>
      </c>
      <c r="H541">
        <v>0</v>
      </c>
      <c r="P541">
        <v>747</v>
      </c>
      <c r="R541">
        <v>0</v>
      </c>
      <c r="S541" s="6" t="str">
        <f>IF(cuenta_balance_creg185[[#This Row],[Porcentaje]]&gt;=5,"MAYOR","")</f>
        <v/>
      </c>
      <c r="T541" s="6" t="str">
        <f>IF(cuenta_balance_creg185[[#This Row],[Porcentaje]]&lt;=-5,"MENOR","")</f>
        <v/>
      </c>
    </row>
    <row r="542" spans="1:20" x14ac:dyDescent="0.2">
      <c r="A542" s="1">
        <v>46205</v>
      </c>
      <c r="B542" s="6" t="s">
        <v>55</v>
      </c>
      <c r="C542" s="6" t="s">
        <v>32</v>
      </c>
      <c r="D542">
        <v>0</v>
      </c>
      <c r="E542">
        <v>747</v>
      </c>
      <c r="F542">
        <v>747</v>
      </c>
      <c r="G542">
        <v>0</v>
      </c>
      <c r="H542">
        <v>0</v>
      </c>
      <c r="P542">
        <v>747</v>
      </c>
      <c r="R542">
        <v>0</v>
      </c>
      <c r="S542" s="6" t="str">
        <f>IF(cuenta_balance_creg185[[#This Row],[Porcentaje]]&gt;=5,"MAYOR","")</f>
        <v/>
      </c>
      <c r="T542" s="6" t="str">
        <f>IF(cuenta_balance_creg185[[#This Row],[Porcentaje]]&lt;=-5,"MENOR","")</f>
        <v/>
      </c>
    </row>
    <row r="543" spans="1:20" x14ac:dyDescent="0.2">
      <c r="A543" s="1">
        <v>46206</v>
      </c>
      <c r="B543" s="6" t="s">
        <v>55</v>
      </c>
      <c r="C543" s="6" t="s">
        <v>32</v>
      </c>
      <c r="D543">
        <v>0</v>
      </c>
      <c r="E543">
        <v>747</v>
      </c>
      <c r="F543">
        <v>747</v>
      </c>
      <c r="G543">
        <v>0</v>
      </c>
      <c r="H543">
        <v>0</v>
      </c>
      <c r="P543">
        <v>747</v>
      </c>
      <c r="R543">
        <v>0</v>
      </c>
      <c r="S543" s="6" t="str">
        <f>IF(cuenta_balance_creg185[[#This Row],[Porcentaje]]&gt;=5,"MAYOR","")</f>
        <v/>
      </c>
      <c r="T543" s="6" t="str">
        <f>IF(cuenta_balance_creg185[[#This Row],[Porcentaje]]&lt;=-5,"MENOR","")</f>
        <v/>
      </c>
    </row>
    <row r="544" spans="1:20" x14ac:dyDescent="0.2">
      <c r="A544" s="1">
        <v>46207</v>
      </c>
      <c r="B544" s="6" t="s">
        <v>55</v>
      </c>
      <c r="C544" s="6" t="s">
        <v>32</v>
      </c>
      <c r="D544">
        <v>0</v>
      </c>
      <c r="E544">
        <v>746</v>
      </c>
      <c r="F544">
        <v>746</v>
      </c>
      <c r="G544">
        <v>0</v>
      </c>
      <c r="H544">
        <v>0</v>
      </c>
      <c r="P544">
        <v>746</v>
      </c>
      <c r="R544">
        <v>0</v>
      </c>
      <c r="S544" s="6" t="str">
        <f>IF(cuenta_balance_creg185[[#This Row],[Porcentaje]]&gt;=5,"MAYOR","")</f>
        <v/>
      </c>
      <c r="T544" s="6" t="str">
        <f>IF(cuenta_balance_creg185[[#This Row],[Porcentaje]]&lt;=-5,"MENOR","")</f>
        <v/>
      </c>
    </row>
    <row r="545" spans="1:20" x14ac:dyDescent="0.2">
      <c r="A545" s="1">
        <v>46208</v>
      </c>
      <c r="B545" s="6" t="s">
        <v>55</v>
      </c>
      <c r="C545" s="6" t="s">
        <v>32</v>
      </c>
      <c r="D545">
        <v>0</v>
      </c>
      <c r="E545">
        <v>1402</v>
      </c>
      <c r="F545">
        <v>1402</v>
      </c>
      <c r="G545">
        <v>0</v>
      </c>
      <c r="H545">
        <v>0</v>
      </c>
      <c r="P545">
        <v>746</v>
      </c>
      <c r="R545">
        <v>0</v>
      </c>
      <c r="S545" s="6" t="str">
        <f>IF(cuenta_balance_creg185[[#This Row],[Porcentaje]]&gt;=5,"MAYOR","")</f>
        <v/>
      </c>
      <c r="T545" s="6" t="str">
        <f>IF(cuenta_balance_creg185[[#This Row],[Porcentaje]]&lt;=-5,"MENOR","")</f>
        <v/>
      </c>
    </row>
    <row r="546" spans="1:20" x14ac:dyDescent="0.2">
      <c r="A546" s="1">
        <v>46209</v>
      </c>
      <c r="B546" s="6" t="s">
        <v>55</v>
      </c>
      <c r="C546" s="6" t="s">
        <v>32</v>
      </c>
      <c r="D546">
        <v>0</v>
      </c>
      <c r="E546">
        <v>746</v>
      </c>
      <c r="F546">
        <v>746</v>
      </c>
      <c r="G546">
        <v>0</v>
      </c>
      <c r="H546">
        <v>0</v>
      </c>
      <c r="P546">
        <v>746</v>
      </c>
      <c r="R546">
        <v>0</v>
      </c>
      <c r="S546" s="6" t="str">
        <f>IF(cuenta_balance_creg185[[#This Row],[Porcentaje]]&gt;=5,"MAYOR","")</f>
        <v/>
      </c>
      <c r="T546" s="6" t="str">
        <f>IF(cuenta_balance_creg185[[#This Row],[Porcentaje]]&lt;=-5,"MENOR","")</f>
        <v/>
      </c>
    </row>
    <row r="547" spans="1:20" x14ac:dyDescent="0.2">
      <c r="A547" s="1">
        <v>46210</v>
      </c>
      <c r="B547" s="6" t="s">
        <v>55</v>
      </c>
      <c r="C547" s="6" t="s">
        <v>32</v>
      </c>
      <c r="D547">
        <v>0</v>
      </c>
      <c r="E547">
        <v>746</v>
      </c>
      <c r="F547">
        <v>746</v>
      </c>
      <c r="G547">
        <v>0</v>
      </c>
      <c r="H547">
        <v>0</v>
      </c>
      <c r="P547">
        <v>747</v>
      </c>
      <c r="R547">
        <v>0</v>
      </c>
      <c r="S547" s="6" t="str">
        <f>IF(cuenta_balance_creg185[[#This Row],[Porcentaje]]&gt;=5,"MAYOR","")</f>
        <v/>
      </c>
      <c r="T547" s="6" t="str">
        <f>IF(cuenta_balance_creg185[[#This Row],[Porcentaje]]&lt;=-5,"MENOR","")</f>
        <v/>
      </c>
    </row>
    <row r="548" spans="1:20" x14ac:dyDescent="0.2">
      <c r="A548" s="1">
        <v>46211</v>
      </c>
      <c r="B548" s="6" t="s">
        <v>55</v>
      </c>
      <c r="C548" s="6" t="s">
        <v>32</v>
      </c>
      <c r="D548">
        <v>0</v>
      </c>
      <c r="E548">
        <v>746</v>
      </c>
      <c r="F548">
        <v>746</v>
      </c>
      <c r="G548">
        <v>0</v>
      </c>
      <c r="H548">
        <v>0</v>
      </c>
      <c r="P548">
        <v>747</v>
      </c>
      <c r="R548">
        <v>0</v>
      </c>
      <c r="S548" s="6" t="str">
        <f>IF(cuenta_balance_creg185[[#This Row],[Porcentaje]]&gt;=5,"MAYOR","")</f>
        <v/>
      </c>
      <c r="T548" s="6" t="str">
        <f>IF(cuenta_balance_creg185[[#This Row],[Porcentaje]]&lt;=-5,"MENOR","")</f>
        <v/>
      </c>
    </row>
    <row r="549" spans="1:20" x14ac:dyDescent="0.2">
      <c r="A549" s="1">
        <v>46212</v>
      </c>
      <c r="B549" s="6" t="s">
        <v>55</v>
      </c>
      <c r="C549" s="6" t="s">
        <v>32</v>
      </c>
      <c r="D549">
        <v>0</v>
      </c>
      <c r="E549">
        <v>746</v>
      </c>
      <c r="F549">
        <v>746</v>
      </c>
      <c r="G549">
        <v>0</v>
      </c>
      <c r="H549">
        <v>0</v>
      </c>
      <c r="P549">
        <v>747</v>
      </c>
      <c r="R549">
        <v>0</v>
      </c>
      <c r="S549" s="6" t="str">
        <f>IF(cuenta_balance_creg185[[#This Row],[Porcentaje]]&gt;=5,"MAYOR","")</f>
        <v/>
      </c>
      <c r="T549" s="6" t="str">
        <f>IF(cuenta_balance_creg185[[#This Row],[Porcentaje]]&lt;=-5,"MENOR","")</f>
        <v/>
      </c>
    </row>
    <row r="550" spans="1:20" x14ac:dyDescent="0.2">
      <c r="A550" s="1">
        <v>46213</v>
      </c>
      <c r="B550" s="6" t="s">
        <v>55</v>
      </c>
      <c r="C550" s="6" t="s">
        <v>32</v>
      </c>
      <c r="D550">
        <v>0</v>
      </c>
      <c r="E550">
        <v>746</v>
      </c>
      <c r="F550">
        <v>746</v>
      </c>
      <c r="G550">
        <v>0</v>
      </c>
      <c r="H550">
        <v>0</v>
      </c>
      <c r="P550">
        <v>747</v>
      </c>
      <c r="R550">
        <v>0</v>
      </c>
      <c r="S550" s="6" t="str">
        <f>IF(cuenta_balance_creg185[[#This Row],[Porcentaje]]&gt;=5,"MAYOR","")</f>
        <v/>
      </c>
      <c r="T550" s="6" t="str">
        <f>IF(cuenta_balance_creg185[[#This Row],[Porcentaje]]&lt;=-5,"MENOR","")</f>
        <v/>
      </c>
    </row>
    <row r="551" spans="1:20" x14ac:dyDescent="0.2">
      <c r="A551" s="1">
        <v>46214</v>
      </c>
      <c r="B551" s="6" t="s">
        <v>55</v>
      </c>
      <c r="C551" s="6" t="s">
        <v>32</v>
      </c>
      <c r="D551">
        <v>0</v>
      </c>
      <c r="E551">
        <v>746</v>
      </c>
      <c r="F551">
        <v>746</v>
      </c>
      <c r="G551">
        <v>0</v>
      </c>
      <c r="H551">
        <v>0</v>
      </c>
      <c r="P551">
        <v>747</v>
      </c>
      <c r="R551">
        <v>0</v>
      </c>
      <c r="S551" s="6" t="str">
        <f>IF(cuenta_balance_creg185[[#This Row],[Porcentaje]]&gt;=5,"MAYOR","")</f>
        <v/>
      </c>
      <c r="T551" s="6" t="str">
        <f>IF(cuenta_balance_creg185[[#This Row],[Porcentaje]]&lt;=-5,"MENOR","")</f>
        <v/>
      </c>
    </row>
    <row r="552" spans="1:20" x14ac:dyDescent="0.2">
      <c r="A552" s="1">
        <v>46215</v>
      </c>
      <c r="B552" s="6" t="s">
        <v>55</v>
      </c>
      <c r="C552" s="6" t="s">
        <v>32</v>
      </c>
      <c r="D552">
        <v>0</v>
      </c>
      <c r="E552">
        <v>746</v>
      </c>
      <c r="F552">
        <v>746</v>
      </c>
      <c r="G552">
        <v>0</v>
      </c>
      <c r="H552">
        <v>0</v>
      </c>
      <c r="P552">
        <v>748</v>
      </c>
      <c r="R552">
        <v>0</v>
      </c>
      <c r="S552" s="6" t="str">
        <f>IF(cuenta_balance_creg185[[#This Row],[Porcentaje]]&gt;=5,"MAYOR","")</f>
        <v/>
      </c>
      <c r="T552" s="6" t="str">
        <f>IF(cuenta_balance_creg185[[#This Row],[Porcentaje]]&lt;=-5,"MENOR","")</f>
        <v/>
      </c>
    </row>
    <row r="553" spans="1:20" x14ac:dyDescent="0.2">
      <c r="A553" s="1">
        <v>46216</v>
      </c>
      <c r="B553" s="6" t="s">
        <v>55</v>
      </c>
      <c r="C553" s="6" t="s">
        <v>32</v>
      </c>
      <c r="D553">
        <v>0</v>
      </c>
      <c r="E553">
        <v>746</v>
      </c>
      <c r="F553">
        <v>746</v>
      </c>
      <c r="G553">
        <v>0</v>
      </c>
      <c r="H553">
        <v>0</v>
      </c>
      <c r="P553">
        <v>747</v>
      </c>
      <c r="R553">
        <v>0</v>
      </c>
      <c r="S553" s="6" t="str">
        <f>IF(cuenta_balance_creg185[[#This Row],[Porcentaje]]&gt;=5,"MAYOR","")</f>
        <v/>
      </c>
      <c r="T553" s="6" t="str">
        <f>IF(cuenta_balance_creg185[[#This Row],[Porcentaje]]&lt;=-5,"MENOR","")</f>
        <v/>
      </c>
    </row>
    <row r="554" spans="1:20" x14ac:dyDescent="0.2">
      <c r="A554" s="1">
        <v>46217</v>
      </c>
      <c r="B554" s="6" t="s">
        <v>55</v>
      </c>
      <c r="C554" s="6" t="s">
        <v>32</v>
      </c>
      <c r="D554">
        <v>0</v>
      </c>
      <c r="E554">
        <v>746</v>
      </c>
      <c r="F554">
        <v>746</v>
      </c>
      <c r="G554">
        <v>0</v>
      </c>
      <c r="H554">
        <v>0</v>
      </c>
      <c r="P554">
        <v>748</v>
      </c>
      <c r="R554">
        <v>0</v>
      </c>
      <c r="S554" s="6" t="str">
        <f>IF(cuenta_balance_creg185[[#This Row],[Porcentaje]]&gt;=5,"MAYOR","")</f>
        <v/>
      </c>
      <c r="T554" s="6" t="str">
        <f>IF(cuenta_balance_creg185[[#This Row],[Porcentaje]]&lt;=-5,"MENOR","")</f>
        <v/>
      </c>
    </row>
    <row r="555" spans="1:20" x14ac:dyDescent="0.2">
      <c r="A555" s="1">
        <v>46218</v>
      </c>
      <c r="B555" s="6" t="s">
        <v>55</v>
      </c>
      <c r="C555" s="6" t="s">
        <v>32</v>
      </c>
      <c r="D555">
        <v>0</v>
      </c>
      <c r="E555">
        <v>746</v>
      </c>
      <c r="F555">
        <v>746</v>
      </c>
      <c r="G555">
        <v>0</v>
      </c>
      <c r="H555">
        <v>0</v>
      </c>
      <c r="P555">
        <v>748</v>
      </c>
      <c r="R555">
        <v>0</v>
      </c>
      <c r="S555" s="6" t="str">
        <f>IF(cuenta_balance_creg185[[#This Row],[Porcentaje]]&gt;=5,"MAYOR","")</f>
        <v/>
      </c>
      <c r="T555" s="6" t="str">
        <f>IF(cuenta_balance_creg185[[#This Row],[Porcentaje]]&lt;=-5,"MENOR","")</f>
        <v/>
      </c>
    </row>
    <row r="556" spans="1:20" x14ac:dyDescent="0.2">
      <c r="A556" s="1">
        <v>46204</v>
      </c>
      <c r="B556" s="6" t="s">
        <v>56</v>
      </c>
      <c r="C556" s="6" t="s">
        <v>32</v>
      </c>
      <c r="D556">
        <v>2.5909999999999999E-2</v>
      </c>
      <c r="E556">
        <v>72</v>
      </c>
      <c r="F556">
        <v>72</v>
      </c>
      <c r="G556">
        <v>0</v>
      </c>
      <c r="H556">
        <v>2.5909999999999999E-2</v>
      </c>
      <c r="P556">
        <v>3996</v>
      </c>
      <c r="R556">
        <v>5.9999999999999995E-4</v>
      </c>
      <c r="S556" s="6" t="str">
        <f>IF(cuenta_balance_creg185[[#This Row],[Porcentaje]]&gt;=5,"MAYOR","")</f>
        <v/>
      </c>
      <c r="T556" s="6" t="str">
        <f>IF(cuenta_balance_creg185[[#This Row],[Porcentaje]]&lt;=-5,"MENOR","")</f>
        <v/>
      </c>
    </row>
    <row r="557" spans="1:20" x14ac:dyDescent="0.2">
      <c r="A557" s="1">
        <v>46205</v>
      </c>
      <c r="B557" s="6" t="s">
        <v>56</v>
      </c>
      <c r="C557" s="6" t="s">
        <v>32</v>
      </c>
      <c r="D557">
        <v>2.5909999999999999E-2</v>
      </c>
      <c r="E557">
        <v>72</v>
      </c>
      <c r="F557">
        <v>72</v>
      </c>
      <c r="G557">
        <v>0</v>
      </c>
      <c r="H557">
        <v>2.5909999999999999E-2</v>
      </c>
      <c r="P557">
        <v>3997</v>
      </c>
      <c r="R557">
        <v>5.9999999999999995E-4</v>
      </c>
      <c r="S557" s="6" t="str">
        <f>IF(cuenta_balance_creg185[[#This Row],[Porcentaje]]&gt;=5,"MAYOR","")</f>
        <v/>
      </c>
      <c r="T557" s="6" t="str">
        <f>IF(cuenta_balance_creg185[[#This Row],[Porcentaje]]&lt;=-5,"MENOR","")</f>
        <v/>
      </c>
    </row>
    <row r="558" spans="1:20" x14ac:dyDescent="0.2">
      <c r="A558" s="1">
        <v>46206</v>
      </c>
      <c r="B558" s="6" t="s">
        <v>56</v>
      </c>
      <c r="C558" s="6" t="s">
        <v>32</v>
      </c>
      <c r="D558">
        <v>2.5909999999999999E-2</v>
      </c>
      <c r="E558">
        <v>72</v>
      </c>
      <c r="F558">
        <v>72</v>
      </c>
      <c r="G558">
        <v>0</v>
      </c>
      <c r="H558">
        <v>2.5909999999999999E-2</v>
      </c>
      <c r="P558">
        <v>3999</v>
      </c>
      <c r="R558">
        <v>5.9999999999999995E-4</v>
      </c>
      <c r="S558" s="6" t="str">
        <f>IF(cuenta_balance_creg185[[#This Row],[Porcentaje]]&gt;=5,"MAYOR","")</f>
        <v/>
      </c>
      <c r="T558" s="6" t="str">
        <f>IF(cuenta_balance_creg185[[#This Row],[Porcentaje]]&lt;=-5,"MENOR","")</f>
        <v/>
      </c>
    </row>
    <row r="559" spans="1:20" x14ac:dyDescent="0.2">
      <c r="A559" s="1">
        <v>46207</v>
      </c>
      <c r="B559" s="6" t="s">
        <v>56</v>
      </c>
      <c r="C559" s="6" t="s">
        <v>32</v>
      </c>
      <c r="D559">
        <v>2.5909999999999999E-2</v>
      </c>
      <c r="E559">
        <v>72</v>
      </c>
      <c r="F559">
        <v>72</v>
      </c>
      <c r="G559">
        <v>0</v>
      </c>
      <c r="H559">
        <v>2.5909999999999999E-2</v>
      </c>
      <c r="P559">
        <v>3997</v>
      </c>
      <c r="R559">
        <v>5.9999999999999995E-4</v>
      </c>
      <c r="S559" s="6" t="str">
        <f>IF(cuenta_balance_creg185[[#This Row],[Porcentaje]]&gt;=5,"MAYOR","")</f>
        <v/>
      </c>
      <c r="T559" s="6" t="str">
        <f>IF(cuenta_balance_creg185[[#This Row],[Porcentaje]]&lt;=-5,"MENOR","")</f>
        <v/>
      </c>
    </row>
    <row r="560" spans="1:20" x14ac:dyDescent="0.2">
      <c r="A560" s="1">
        <v>46208</v>
      </c>
      <c r="B560" s="6" t="s">
        <v>56</v>
      </c>
      <c r="C560" s="6" t="s">
        <v>32</v>
      </c>
      <c r="D560">
        <v>2.5909999999999999E-2</v>
      </c>
      <c r="E560">
        <v>72</v>
      </c>
      <c r="F560">
        <v>72</v>
      </c>
      <c r="G560">
        <v>0</v>
      </c>
      <c r="H560">
        <v>2.5909999999999999E-2</v>
      </c>
      <c r="P560">
        <v>3995</v>
      </c>
      <c r="R560">
        <v>5.9999999999999995E-4</v>
      </c>
      <c r="S560" s="6" t="str">
        <f>IF(cuenta_balance_creg185[[#This Row],[Porcentaje]]&gt;=5,"MAYOR","")</f>
        <v/>
      </c>
      <c r="T560" s="6" t="str">
        <f>IF(cuenta_balance_creg185[[#This Row],[Porcentaje]]&lt;=-5,"MENOR","")</f>
        <v/>
      </c>
    </row>
    <row r="561" spans="1:20" x14ac:dyDescent="0.2">
      <c r="A561" s="1">
        <v>46209</v>
      </c>
      <c r="B561" s="6" t="s">
        <v>56</v>
      </c>
      <c r="C561" s="6" t="s">
        <v>32</v>
      </c>
      <c r="D561">
        <v>2.5909999999999999E-2</v>
      </c>
      <c r="E561">
        <v>72</v>
      </c>
      <c r="F561">
        <v>72</v>
      </c>
      <c r="G561">
        <v>0</v>
      </c>
      <c r="H561">
        <v>2.5909999999999999E-2</v>
      </c>
      <c r="P561">
        <v>3994</v>
      </c>
      <c r="R561">
        <v>5.9999999999999995E-4</v>
      </c>
      <c r="S561" s="6" t="str">
        <f>IF(cuenta_balance_creg185[[#This Row],[Porcentaje]]&gt;=5,"MAYOR","")</f>
        <v/>
      </c>
      <c r="T561" s="6" t="str">
        <f>IF(cuenta_balance_creg185[[#This Row],[Porcentaje]]&lt;=-5,"MENOR","")</f>
        <v/>
      </c>
    </row>
    <row r="562" spans="1:20" x14ac:dyDescent="0.2">
      <c r="A562" s="1">
        <v>46210</v>
      </c>
      <c r="B562" s="6" t="s">
        <v>56</v>
      </c>
      <c r="C562" s="6" t="s">
        <v>32</v>
      </c>
      <c r="D562">
        <v>2.5909999999999999E-2</v>
      </c>
      <c r="E562">
        <v>72</v>
      </c>
      <c r="F562">
        <v>72</v>
      </c>
      <c r="G562">
        <v>0</v>
      </c>
      <c r="H562">
        <v>2.5909999999999999E-2</v>
      </c>
      <c r="P562">
        <v>3997</v>
      </c>
      <c r="R562">
        <v>5.9999999999999995E-4</v>
      </c>
      <c r="S562" s="6" t="str">
        <f>IF(cuenta_balance_creg185[[#This Row],[Porcentaje]]&gt;=5,"MAYOR","")</f>
        <v/>
      </c>
      <c r="T562" s="6" t="str">
        <f>IF(cuenta_balance_creg185[[#This Row],[Porcentaje]]&lt;=-5,"MENOR","")</f>
        <v/>
      </c>
    </row>
    <row r="563" spans="1:20" x14ac:dyDescent="0.2">
      <c r="A563" s="1">
        <v>46211</v>
      </c>
      <c r="B563" s="6" t="s">
        <v>56</v>
      </c>
      <c r="C563" s="6" t="s">
        <v>32</v>
      </c>
      <c r="D563">
        <v>2.5909999999999999E-2</v>
      </c>
      <c r="E563">
        <v>72</v>
      </c>
      <c r="F563">
        <v>72</v>
      </c>
      <c r="G563">
        <v>0</v>
      </c>
      <c r="H563">
        <v>2.5909999999999999E-2</v>
      </c>
      <c r="P563">
        <v>3996</v>
      </c>
      <c r="R563">
        <v>5.9999999999999995E-4</v>
      </c>
      <c r="S563" s="6" t="str">
        <f>IF(cuenta_balance_creg185[[#This Row],[Porcentaje]]&gt;=5,"MAYOR","")</f>
        <v/>
      </c>
      <c r="T563" s="6" t="str">
        <f>IF(cuenta_balance_creg185[[#This Row],[Porcentaje]]&lt;=-5,"MENOR","")</f>
        <v/>
      </c>
    </row>
    <row r="564" spans="1:20" x14ac:dyDescent="0.2">
      <c r="A564" s="1">
        <v>46212</v>
      </c>
      <c r="B564" s="6" t="s">
        <v>56</v>
      </c>
      <c r="C564" s="6" t="s">
        <v>32</v>
      </c>
      <c r="D564">
        <v>2.5909999999999999E-2</v>
      </c>
      <c r="E564">
        <v>72</v>
      </c>
      <c r="F564">
        <v>72</v>
      </c>
      <c r="G564">
        <v>0</v>
      </c>
      <c r="H564">
        <v>2.5909999999999999E-2</v>
      </c>
      <c r="P564">
        <v>3995</v>
      </c>
      <c r="R564">
        <v>5.9999999999999995E-4</v>
      </c>
      <c r="S564" s="6" t="str">
        <f>IF(cuenta_balance_creg185[[#This Row],[Porcentaje]]&gt;=5,"MAYOR","")</f>
        <v/>
      </c>
      <c r="T564" s="6" t="str">
        <f>IF(cuenta_balance_creg185[[#This Row],[Porcentaje]]&lt;=-5,"MENOR","")</f>
        <v/>
      </c>
    </row>
    <row r="565" spans="1:20" x14ac:dyDescent="0.2">
      <c r="A565" s="1">
        <v>46213</v>
      </c>
      <c r="B565" s="6" t="s">
        <v>56</v>
      </c>
      <c r="C565" s="6" t="s">
        <v>32</v>
      </c>
      <c r="D565">
        <v>2.5909999999999999E-2</v>
      </c>
      <c r="E565">
        <v>72</v>
      </c>
      <c r="F565">
        <v>72</v>
      </c>
      <c r="G565">
        <v>0</v>
      </c>
      <c r="H565">
        <v>2.5909999999999999E-2</v>
      </c>
      <c r="P565">
        <v>3992</v>
      </c>
      <c r="R565">
        <v>5.9999999999999995E-4</v>
      </c>
      <c r="S565" s="6" t="str">
        <f>IF(cuenta_balance_creg185[[#This Row],[Porcentaje]]&gt;=5,"MAYOR","")</f>
        <v/>
      </c>
      <c r="T565" s="6" t="str">
        <f>IF(cuenta_balance_creg185[[#This Row],[Porcentaje]]&lt;=-5,"MENOR","")</f>
        <v/>
      </c>
    </row>
    <row r="566" spans="1:20" x14ac:dyDescent="0.2">
      <c r="A566" s="1">
        <v>46214</v>
      </c>
      <c r="B566" s="6" t="s">
        <v>56</v>
      </c>
      <c r="C566" s="6" t="s">
        <v>32</v>
      </c>
      <c r="D566">
        <v>2.5909999999999999E-2</v>
      </c>
      <c r="E566">
        <v>72</v>
      </c>
      <c r="F566">
        <v>72</v>
      </c>
      <c r="G566">
        <v>0</v>
      </c>
      <c r="H566">
        <v>2.5909999999999999E-2</v>
      </c>
      <c r="P566">
        <v>3994</v>
      </c>
      <c r="R566">
        <v>5.9999999999999995E-4</v>
      </c>
      <c r="S566" s="6" t="str">
        <f>IF(cuenta_balance_creg185[[#This Row],[Porcentaje]]&gt;=5,"MAYOR","")</f>
        <v/>
      </c>
      <c r="T566" s="6" t="str">
        <f>IF(cuenta_balance_creg185[[#This Row],[Porcentaje]]&lt;=-5,"MENOR","")</f>
        <v/>
      </c>
    </row>
    <row r="567" spans="1:20" x14ac:dyDescent="0.2">
      <c r="A567" s="1">
        <v>46215</v>
      </c>
      <c r="B567" s="6" t="s">
        <v>56</v>
      </c>
      <c r="C567" s="6" t="s">
        <v>32</v>
      </c>
      <c r="D567">
        <v>2.5909999999999999E-2</v>
      </c>
      <c r="E567">
        <v>72</v>
      </c>
      <c r="F567">
        <v>72</v>
      </c>
      <c r="G567">
        <v>0</v>
      </c>
      <c r="H567">
        <v>2.5909999999999999E-2</v>
      </c>
      <c r="P567">
        <v>3994</v>
      </c>
      <c r="R567">
        <v>5.9999999999999995E-4</v>
      </c>
      <c r="S567" s="6" t="str">
        <f>IF(cuenta_balance_creg185[[#This Row],[Porcentaje]]&gt;=5,"MAYOR","")</f>
        <v/>
      </c>
      <c r="T567" s="6" t="str">
        <f>IF(cuenta_balance_creg185[[#This Row],[Porcentaje]]&lt;=-5,"MENOR","")</f>
        <v/>
      </c>
    </row>
    <row r="568" spans="1:20" x14ac:dyDescent="0.2">
      <c r="A568" s="1">
        <v>46216</v>
      </c>
      <c r="B568" s="6" t="s">
        <v>56</v>
      </c>
      <c r="C568" s="6" t="s">
        <v>32</v>
      </c>
      <c r="D568">
        <v>2.5909999999999999E-2</v>
      </c>
      <c r="E568">
        <v>72</v>
      </c>
      <c r="F568">
        <v>72</v>
      </c>
      <c r="G568">
        <v>0</v>
      </c>
      <c r="H568">
        <v>2.5909999999999999E-2</v>
      </c>
      <c r="M568">
        <v>0</v>
      </c>
      <c r="N568">
        <v>0</v>
      </c>
      <c r="O568">
        <v>0</v>
      </c>
      <c r="P568">
        <v>3993</v>
      </c>
      <c r="R568">
        <v>5.9999999999999995E-4</v>
      </c>
      <c r="S568" s="6" t="str">
        <f>IF(cuenta_balance_creg185[[#This Row],[Porcentaje]]&gt;=5,"MAYOR","")</f>
        <v/>
      </c>
      <c r="T568" s="6" t="str">
        <f>IF(cuenta_balance_creg185[[#This Row],[Porcentaje]]&lt;=-5,"MENOR","")</f>
        <v/>
      </c>
    </row>
    <row r="569" spans="1:20" x14ac:dyDescent="0.2">
      <c r="A569" s="1">
        <v>46217</v>
      </c>
      <c r="B569" s="6" t="s">
        <v>56</v>
      </c>
      <c r="C569" s="6" t="s">
        <v>32</v>
      </c>
      <c r="D569">
        <v>2.5909999999999999E-2</v>
      </c>
      <c r="E569">
        <v>72</v>
      </c>
      <c r="F569">
        <v>72</v>
      </c>
      <c r="G569">
        <v>0</v>
      </c>
      <c r="H569">
        <v>2.5909999999999999E-2</v>
      </c>
      <c r="P569">
        <v>3992</v>
      </c>
      <c r="R569">
        <v>5.9999999999999995E-4</v>
      </c>
      <c r="S569" s="6" t="str">
        <f>IF(cuenta_balance_creg185[[#This Row],[Porcentaje]]&gt;=5,"MAYOR","")</f>
        <v/>
      </c>
      <c r="T569" s="6" t="str">
        <f>IF(cuenta_balance_creg185[[#This Row],[Porcentaje]]&lt;=-5,"MENOR","")</f>
        <v/>
      </c>
    </row>
    <row r="570" spans="1:20" x14ac:dyDescent="0.2">
      <c r="A570" s="1">
        <v>46218</v>
      </c>
      <c r="B570" s="6" t="s">
        <v>56</v>
      </c>
      <c r="C570" s="6" t="s">
        <v>32</v>
      </c>
      <c r="D570">
        <v>2.5909999999999999E-2</v>
      </c>
      <c r="E570">
        <v>72</v>
      </c>
      <c r="F570">
        <v>72</v>
      </c>
      <c r="G570">
        <v>0</v>
      </c>
      <c r="H570">
        <v>2.5909999999999999E-2</v>
      </c>
      <c r="P570">
        <v>3994</v>
      </c>
      <c r="R570">
        <v>5.9999999999999995E-4</v>
      </c>
      <c r="S570" s="6" t="str">
        <f>IF(cuenta_balance_creg185[[#This Row],[Porcentaje]]&gt;=5,"MAYOR","")</f>
        <v/>
      </c>
      <c r="T570" s="6" t="str">
        <f>IF(cuenta_balance_creg185[[#This Row],[Porcentaje]]&lt;=-5,"MENOR","")</f>
        <v/>
      </c>
    </row>
    <row r="571" spans="1:20" x14ac:dyDescent="0.2">
      <c r="A571" s="1">
        <v>46204</v>
      </c>
      <c r="B571" s="6" t="s">
        <v>8</v>
      </c>
      <c r="C571" s="6" t="s">
        <v>32</v>
      </c>
      <c r="D571">
        <v>8100.3713200000002</v>
      </c>
      <c r="E571">
        <v>171384</v>
      </c>
      <c r="F571">
        <v>181227.30445</v>
      </c>
      <c r="G571">
        <v>-9843.3044499999996</v>
      </c>
      <c r="H571">
        <v>-1742.9331299999999</v>
      </c>
      <c r="P571">
        <v>289967</v>
      </c>
      <c r="Q571">
        <v>32783.076090000002</v>
      </c>
      <c r="R571">
        <v>-0.54</v>
      </c>
      <c r="S571" s="6" t="str">
        <f>IF(cuenta_balance_creg185[[#This Row],[Porcentaje]]&gt;=5,"MAYOR","")</f>
        <v/>
      </c>
      <c r="T571" s="6" t="str">
        <f>IF(cuenta_balance_creg185[[#This Row],[Porcentaje]]&lt;=-5,"MENOR","")</f>
        <v/>
      </c>
    </row>
    <row r="572" spans="1:20" x14ac:dyDescent="0.2">
      <c r="A572" s="1">
        <v>46205</v>
      </c>
      <c r="B572" s="6" t="s">
        <v>8</v>
      </c>
      <c r="C572" s="6" t="s">
        <v>32</v>
      </c>
      <c r="D572">
        <v>-1742.9331299999999</v>
      </c>
      <c r="E572">
        <v>168395</v>
      </c>
      <c r="F572">
        <v>173722.39692</v>
      </c>
      <c r="G572">
        <v>-5327.3969200000001</v>
      </c>
      <c r="H572">
        <v>-7070.3300499999996</v>
      </c>
      <c r="P572">
        <v>289992</v>
      </c>
      <c r="Q572">
        <v>32794.810019999997</v>
      </c>
      <c r="R572">
        <v>-2.1903999999999999</v>
      </c>
      <c r="S572" s="6" t="str">
        <f>IF(cuenta_balance_creg185[[#This Row],[Porcentaje]]&gt;=5,"MAYOR","")</f>
        <v/>
      </c>
      <c r="T572" s="6" t="str">
        <f>IF(cuenta_balance_creg185[[#This Row],[Porcentaje]]&lt;=-5,"MENOR","")</f>
        <v/>
      </c>
    </row>
    <row r="573" spans="1:20" x14ac:dyDescent="0.2">
      <c r="A573" s="1">
        <v>46206</v>
      </c>
      <c r="B573" s="6" t="s">
        <v>8</v>
      </c>
      <c r="C573" s="6" t="s">
        <v>32</v>
      </c>
      <c r="D573">
        <v>-7070.3300499999996</v>
      </c>
      <c r="E573">
        <v>156457</v>
      </c>
      <c r="F573">
        <v>171678.14180000001</v>
      </c>
      <c r="G573">
        <v>-15221.141799999999</v>
      </c>
      <c r="H573">
        <v>-15221.47185</v>
      </c>
      <c r="J573">
        <v>7070</v>
      </c>
      <c r="M573">
        <v>0</v>
      </c>
      <c r="N573">
        <v>0</v>
      </c>
      <c r="O573">
        <v>0</v>
      </c>
      <c r="P573">
        <v>290077</v>
      </c>
      <c r="Q573">
        <v>32802.033080000001</v>
      </c>
      <c r="R573">
        <v>-4.7141999999999999</v>
      </c>
      <c r="S573" s="6" t="str">
        <f>IF(cuenta_balance_creg185[[#This Row],[Porcentaje]]&gt;=5,"MAYOR","")</f>
        <v/>
      </c>
      <c r="T573" s="6" t="str">
        <f>IF(cuenta_balance_creg185[[#This Row],[Porcentaje]]&lt;=-5,"MENOR","")</f>
        <v/>
      </c>
    </row>
    <row r="574" spans="1:20" x14ac:dyDescent="0.2">
      <c r="A574" s="1">
        <v>46207</v>
      </c>
      <c r="B574" s="6" t="s">
        <v>8</v>
      </c>
      <c r="C574" s="6" t="s">
        <v>32</v>
      </c>
      <c r="D574">
        <v>-15221.47185</v>
      </c>
      <c r="E574">
        <v>160070</v>
      </c>
      <c r="F574">
        <v>154938.63172999999</v>
      </c>
      <c r="G574">
        <v>5131.3682699999999</v>
      </c>
      <c r="H574">
        <v>5130.89642</v>
      </c>
      <c r="J574">
        <v>15221</v>
      </c>
      <c r="M574">
        <v>0</v>
      </c>
      <c r="N574">
        <v>0</v>
      </c>
      <c r="O574">
        <v>0</v>
      </c>
      <c r="P574">
        <v>289821</v>
      </c>
      <c r="Q574">
        <v>32802.191500000001</v>
      </c>
      <c r="R574">
        <v>1.5903</v>
      </c>
      <c r="S574" s="6" t="str">
        <f>IF(cuenta_balance_creg185[[#This Row],[Porcentaje]]&gt;=5,"MAYOR","")</f>
        <v/>
      </c>
      <c r="T574" s="6" t="str">
        <f>IF(cuenta_balance_creg185[[#This Row],[Porcentaje]]&lt;=-5,"MENOR","")</f>
        <v/>
      </c>
    </row>
    <row r="575" spans="1:20" x14ac:dyDescent="0.2">
      <c r="A575" s="1">
        <v>46208</v>
      </c>
      <c r="B575" s="6" t="s">
        <v>8</v>
      </c>
      <c r="C575" s="6" t="s">
        <v>32</v>
      </c>
      <c r="D575">
        <v>5130.89642</v>
      </c>
      <c r="E575">
        <v>161246</v>
      </c>
      <c r="F575">
        <v>134214.07699</v>
      </c>
      <c r="G575">
        <v>27031.923009999999</v>
      </c>
      <c r="H575">
        <v>32162.81943</v>
      </c>
      <c r="P575">
        <v>289780</v>
      </c>
      <c r="Q575">
        <v>32832.95506</v>
      </c>
      <c r="R575">
        <v>9.9694000000000003</v>
      </c>
      <c r="S575" s="6" t="str">
        <f>IF(cuenta_balance_creg185[[#This Row],[Porcentaje]]&gt;=5,"MAYOR","")</f>
        <v>MAYOR</v>
      </c>
      <c r="T575" s="6" t="str">
        <f>IF(cuenta_balance_creg185[[#This Row],[Porcentaje]]&lt;=-5,"MENOR","")</f>
        <v/>
      </c>
    </row>
    <row r="576" spans="1:20" x14ac:dyDescent="0.2">
      <c r="A576" s="1">
        <v>46209</v>
      </c>
      <c r="B576" s="6" t="s">
        <v>8</v>
      </c>
      <c r="C576" s="6" t="s">
        <v>32</v>
      </c>
      <c r="D576">
        <v>32162.81943</v>
      </c>
      <c r="E576">
        <v>157890</v>
      </c>
      <c r="F576">
        <v>166765.20186</v>
      </c>
      <c r="G576">
        <v>-8875.2018599999992</v>
      </c>
      <c r="H576">
        <v>23287.617569999999</v>
      </c>
      <c r="P576">
        <v>289605</v>
      </c>
      <c r="Q576">
        <v>32806.682119999998</v>
      </c>
      <c r="R576">
        <v>7.2229000000000001</v>
      </c>
      <c r="S576" s="6" t="str">
        <f>IF(cuenta_balance_creg185[[#This Row],[Porcentaje]]&gt;=5,"MAYOR","")</f>
        <v>MAYOR</v>
      </c>
      <c r="T576" s="6" t="str">
        <f>IF(cuenta_balance_creg185[[#This Row],[Porcentaje]]&lt;=-5,"MENOR","")</f>
        <v/>
      </c>
    </row>
    <row r="577" spans="1:20" x14ac:dyDescent="0.2">
      <c r="A577" s="1">
        <v>46210</v>
      </c>
      <c r="B577" s="6" t="s">
        <v>8</v>
      </c>
      <c r="C577" s="6" t="s">
        <v>32</v>
      </c>
      <c r="D577">
        <v>23287.617569999999</v>
      </c>
      <c r="E577">
        <v>169929</v>
      </c>
      <c r="F577">
        <v>170954.32882</v>
      </c>
      <c r="G577">
        <v>-1025.32882</v>
      </c>
      <c r="H577">
        <v>22262.28875</v>
      </c>
      <c r="P577">
        <v>290011</v>
      </c>
      <c r="Q577">
        <v>32838.345200000003</v>
      </c>
      <c r="R577">
        <v>6.8955000000000002</v>
      </c>
      <c r="S577" s="6" t="str">
        <f>IF(cuenta_balance_creg185[[#This Row],[Porcentaje]]&gt;=5,"MAYOR","")</f>
        <v>MAYOR</v>
      </c>
      <c r="T577" s="6" t="str">
        <f>IF(cuenta_balance_creg185[[#This Row],[Porcentaje]]&lt;=-5,"MENOR","")</f>
        <v/>
      </c>
    </row>
    <row r="578" spans="1:20" x14ac:dyDescent="0.2">
      <c r="A578" s="1">
        <v>46211</v>
      </c>
      <c r="B578" s="6" t="s">
        <v>8</v>
      </c>
      <c r="C578" s="6" t="s">
        <v>32</v>
      </c>
      <c r="D578">
        <v>22262.28875</v>
      </c>
      <c r="E578">
        <v>166996</v>
      </c>
      <c r="F578">
        <v>174915.61848</v>
      </c>
      <c r="G578">
        <v>-7919.6184800000001</v>
      </c>
      <c r="H578">
        <v>14342.670270000001</v>
      </c>
      <c r="P578">
        <v>289938</v>
      </c>
      <c r="Q578">
        <v>32852.56033</v>
      </c>
      <c r="R578">
        <v>4.4432999999999998</v>
      </c>
      <c r="S578" s="6" t="str">
        <f>IF(cuenta_balance_creg185[[#This Row],[Porcentaje]]&gt;=5,"MAYOR","")</f>
        <v/>
      </c>
      <c r="T578" s="6" t="str">
        <f>IF(cuenta_balance_creg185[[#This Row],[Porcentaje]]&lt;=-5,"MENOR","")</f>
        <v/>
      </c>
    </row>
    <row r="579" spans="1:20" x14ac:dyDescent="0.2">
      <c r="A579" s="1">
        <v>46212</v>
      </c>
      <c r="B579" s="6" t="s">
        <v>8</v>
      </c>
      <c r="C579" s="6" t="s">
        <v>32</v>
      </c>
      <c r="D579">
        <v>14342.670270000001</v>
      </c>
      <c r="E579">
        <v>170129</v>
      </c>
      <c r="F579">
        <v>178389.31763000001</v>
      </c>
      <c r="G579">
        <v>-8260.3176299999996</v>
      </c>
      <c r="H579">
        <v>6082.3526400000001</v>
      </c>
      <c r="P579">
        <v>290008</v>
      </c>
      <c r="Q579">
        <v>32862.56884</v>
      </c>
      <c r="R579">
        <v>1.8837999999999999</v>
      </c>
      <c r="S579" s="6" t="str">
        <f>IF(cuenta_balance_creg185[[#This Row],[Porcentaje]]&gt;=5,"MAYOR","")</f>
        <v/>
      </c>
      <c r="T579" s="6" t="str">
        <f>IF(cuenta_balance_creg185[[#This Row],[Porcentaje]]&lt;=-5,"MENOR","")</f>
        <v/>
      </c>
    </row>
    <row r="580" spans="1:20" x14ac:dyDescent="0.2">
      <c r="A580" s="1">
        <v>46213</v>
      </c>
      <c r="B580" s="6" t="s">
        <v>8</v>
      </c>
      <c r="C580" s="6" t="s">
        <v>32</v>
      </c>
      <c r="D580">
        <v>6082.3526400000001</v>
      </c>
      <c r="E580">
        <v>164937</v>
      </c>
      <c r="F580">
        <v>175683.36134</v>
      </c>
      <c r="G580">
        <v>-10746.361339999999</v>
      </c>
      <c r="H580">
        <v>-4664.0087000000003</v>
      </c>
      <c r="P580">
        <v>289988</v>
      </c>
      <c r="Q580">
        <v>32853.848360000004</v>
      </c>
      <c r="R580">
        <v>-1.4446000000000001</v>
      </c>
      <c r="S580" s="6" t="str">
        <f>IF(cuenta_balance_creg185[[#This Row],[Porcentaje]]&gt;=5,"MAYOR","")</f>
        <v/>
      </c>
      <c r="T580" s="6" t="str">
        <f>IF(cuenta_balance_creg185[[#This Row],[Porcentaje]]&lt;=-5,"MENOR","")</f>
        <v/>
      </c>
    </row>
    <row r="581" spans="1:20" x14ac:dyDescent="0.2">
      <c r="A581" s="1">
        <v>46214</v>
      </c>
      <c r="B581" s="6" t="s">
        <v>8</v>
      </c>
      <c r="C581" s="6" t="s">
        <v>32</v>
      </c>
      <c r="D581">
        <v>-4664.0087000000003</v>
      </c>
      <c r="E581">
        <v>157706</v>
      </c>
      <c r="F581">
        <v>154860.88399</v>
      </c>
      <c r="G581">
        <v>2845.1160100000002</v>
      </c>
      <c r="H581">
        <v>2845.1160100000002</v>
      </c>
      <c r="J581">
        <v>4664.0087000000003</v>
      </c>
      <c r="M581">
        <v>0</v>
      </c>
      <c r="N581">
        <v>0</v>
      </c>
      <c r="O581">
        <v>0</v>
      </c>
      <c r="P581">
        <v>289844</v>
      </c>
      <c r="Q581">
        <v>32845.300609999998</v>
      </c>
      <c r="R581">
        <v>0.88160000000000005</v>
      </c>
      <c r="S581" s="6" t="str">
        <f>IF(cuenta_balance_creg185[[#This Row],[Porcentaje]]&gt;=5,"MAYOR","")</f>
        <v/>
      </c>
      <c r="T581" s="6" t="str">
        <f>IF(cuenta_balance_creg185[[#This Row],[Porcentaje]]&lt;=-5,"MENOR","")</f>
        <v/>
      </c>
    </row>
    <row r="582" spans="1:20" x14ac:dyDescent="0.2">
      <c r="A582" s="1">
        <v>46215</v>
      </c>
      <c r="B582" s="6" t="s">
        <v>8</v>
      </c>
      <c r="C582" s="6" t="s">
        <v>32</v>
      </c>
      <c r="D582">
        <v>2845.1160100000002</v>
      </c>
      <c r="E582">
        <v>161072</v>
      </c>
      <c r="F582">
        <v>127874.51027</v>
      </c>
      <c r="G582">
        <v>33197.489730000001</v>
      </c>
      <c r="H582">
        <v>36042.605739999999</v>
      </c>
      <c r="P582">
        <v>289966</v>
      </c>
      <c r="Q582">
        <v>32859.993670000003</v>
      </c>
      <c r="R582">
        <v>11.1647</v>
      </c>
      <c r="S582" s="6" t="str">
        <f>IF(cuenta_balance_creg185[[#This Row],[Porcentaje]]&gt;=5,"MAYOR","")</f>
        <v>MAYOR</v>
      </c>
      <c r="T582" s="6" t="str">
        <f>IF(cuenta_balance_creg185[[#This Row],[Porcentaje]]&lt;=-5,"MENOR","")</f>
        <v/>
      </c>
    </row>
    <row r="583" spans="1:20" x14ac:dyDescent="0.2">
      <c r="A583" s="1">
        <v>46216</v>
      </c>
      <c r="B583" s="6" t="s">
        <v>8</v>
      </c>
      <c r="C583" s="6" t="s">
        <v>32</v>
      </c>
      <c r="D583">
        <v>36042.605739999999</v>
      </c>
      <c r="E583">
        <v>170774</v>
      </c>
      <c r="F583">
        <v>140083.60574999999</v>
      </c>
      <c r="G583">
        <v>30690.394250000001</v>
      </c>
      <c r="H583">
        <v>66732.999989999997</v>
      </c>
      <c r="P583">
        <v>289780</v>
      </c>
      <c r="Q583">
        <v>32851.541140000001</v>
      </c>
      <c r="R583">
        <v>20.683900000000001</v>
      </c>
      <c r="S583" s="6" t="str">
        <f>IF(cuenta_balance_creg185[[#This Row],[Porcentaje]]&gt;=5,"MAYOR","")</f>
        <v>MAYOR</v>
      </c>
      <c r="T583" s="6" t="str">
        <f>IF(cuenta_balance_creg185[[#This Row],[Porcentaje]]&lt;=-5,"MENOR","")</f>
        <v/>
      </c>
    </row>
    <row r="584" spans="1:20" x14ac:dyDescent="0.2">
      <c r="A584" s="1">
        <v>46217</v>
      </c>
      <c r="B584" s="6" t="s">
        <v>8</v>
      </c>
      <c r="C584" s="6" t="s">
        <v>32</v>
      </c>
      <c r="D584">
        <v>66732.999989999997</v>
      </c>
      <c r="E584">
        <v>164165</v>
      </c>
      <c r="F584">
        <v>178901.74625</v>
      </c>
      <c r="G584">
        <v>-14736.74625</v>
      </c>
      <c r="H584">
        <v>51996.25374</v>
      </c>
      <c r="P584">
        <v>289809</v>
      </c>
      <c r="Q584">
        <v>32855.166570000001</v>
      </c>
      <c r="R584">
        <v>16.114599999999999</v>
      </c>
      <c r="S584" s="6" t="str">
        <f>IF(cuenta_balance_creg185[[#This Row],[Porcentaje]]&gt;=5,"MAYOR","")</f>
        <v>MAYOR</v>
      </c>
      <c r="T584" s="6" t="str">
        <f>IF(cuenta_balance_creg185[[#This Row],[Porcentaje]]&lt;=-5,"MENOR","")</f>
        <v/>
      </c>
    </row>
    <row r="585" spans="1:20" x14ac:dyDescent="0.2">
      <c r="A585" s="1">
        <v>46218</v>
      </c>
      <c r="B585" s="6" t="s">
        <v>8</v>
      </c>
      <c r="C585" s="6" t="s">
        <v>32</v>
      </c>
      <c r="D585">
        <v>51996.25374</v>
      </c>
      <c r="E585">
        <v>162926</v>
      </c>
      <c r="F585">
        <v>186185.22244000001</v>
      </c>
      <c r="G585">
        <v>-23259.222440000001</v>
      </c>
      <c r="H585">
        <v>28737.031299999999</v>
      </c>
      <c r="P585">
        <v>289918</v>
      </c>
      <c r="Q585">
        <v>32877.07447</v>
      </c>
      <c r="R585">
        <v>8.9024999999999999</v>
      </c>
      <c r="S585" s="6" t="str">
        <f>IF(cuenta_balance_creg185[[#This Row],[Porcentaje]]&gt;=5,"MAYOR","")</f>
        <v>MAYOR</v>
      </c>
      <c r="T585" s="6" t="str">
        <f>IF(cuenta_balance_creg185[[#This Row],[Porcentaje]]&lt;=-5,"MENOR","")</f>
        <v/>
      </c>
    </row>
    <row r="586" spans="1:20" x14ac:dyDescent="0.2">
      <c r="A586" s="1">
        <v>46204</v>
      </c>
      <c r="B586" s="6" t="s">
        <v>57</v>
      </c>
      <c r="C586" s="6" t="s">
        <v>32</v>
      </c>
      <c r="D586">
        <v>0</v>
      </c>
      <c r="E586">
        <v>521</v>
      </c>
      <c r="F586">
        <v>521</v>
      </c>
      <c r="G586">
        <v>0</v>
      </c>
      <c r="H586">
        <v>0</v>
      </c>
      <c r="M586">
        <v>0</v>
      </c>
      <c r="N586">
        <v>0</v>
      </c>
      <c r="O586">
        <v>0</v>
      </c>
      <c r="P586">
        <v>1017</v>
      </c>
      <c r="R586">
        <v>0</v>
      </c>
      <c r="S586" s="6" t="str">
        <f>IF(cuenta_balance_creg185[[#This Row],[Porcentaje]]&gt;=5,"MAYOR","")</f>
        <v/>
      </c>
      <c r="T586" s="6" t="str">
        <f>IF(cuenta_balance_creg185[[#This Row],[Porcentaje]]&lt;=-5,"MENOR","")</f>
        <v/>
      </c>
    </row>
    <row r="587" spans="1:20" x14ac:dyDescent="0.2">
      <c r="A587" s="1">
        <v>46205</v>
      </c>
      <c r="B587" s="6" t="s">
        <v>57</v>
      </c>
      <c r="C587" s="6" t="s">
        <v>32</v>
      </c>
      <c r="D587">
        <v>0</v>
      </c>
      <c r="E587">
        <v>521</v>
      </c>
      <c r="F587">
        <v>521</v>
      </c>
      <c r="G587">
        <v>0</v>
      </c>
      <c r="H587">
        <v>0</v>
      </c>
      <c r="P587">
        <v>1017</v>
      </c>
      <c r="R587">
        <v>0</v>
      </c>
      <c r="S587" s="6" t="str">
        <f>IF(cuenta_balance_creg185[[#This Row],[Porcentaje]]&gt;=5,"MAYOR","")</f>
        <v/>
      </c>
      <c r="T587" s="6" t="str">
        <f>IF(cuenta_balance_creg185[[#This Row],[Porcentaje]]&lt;=-5,"MENOR","")</f>
        <v/>
      </c>
    </row>
    <row r="588" spans="1:20" x14ac:dyDescent="0.2">
      <c r="A588" s="1">
        <v>46206</v>
      </c>
      <c r="B588" s="6" t="s">
        <v>57</v>
      </c>
      <c r="C588" s="6" t="s">
        <v>32</v>
      </c>
      <c r="D588">
        <v>0</v>
      </c>
      <c r="E588">
        <v>521</v>
      </c>
      <c r="F588">
        <v>521</v>
      </c>
      <c r="G588">
        <v>0</v>
      </c>
      <c r="H588">
        <v>0</v>
      </c>
      <c r="P588">
        <v>1017</v>
      </c>
      <c r="R588">
        <v>0</v>
      </c>
      <c r="S588" s="6" t="str">
        <f>IF(cuenta_balance_creg185[[#This Row],[Porcentaje]]&gt;=5,"MAYOR","")</f>
        <v/>
      </c>
      <c r="T588" s="6" t="str">
        <f>IF(cuenta_balance_creg185[[#This Row],[Porcentaje]]&lt;=-5,"MENOR","")</f>
        <v/>
      </c>
    </row>
    <row r="589" spans="1:20" x14ac:dyDescent="0.2">
      <c r="A589" s="1">
        <v>46207</v>
      </c>
      <c r="B589" s="6" t="s">
        <v>57</v>
      </c>
      <c r="C589" s="6" t="s">
        <v>32</v>
      </c>
      <c r="D589">
        <v>0</v>
      </c>
      <c r="E589">
        <v>521</v>
      </c>
      <c r="F589">
        <v>521</v>
      </c>
      <c r="G589">
        <v>0</v>
      </c>
      <c r="H589">
        <v>0</v>
      </c>
      <c r="P589">
        <v>1017</v>
      </c>
      <c r="R589">
        <v>0</v>
      </c>
      <c r="S589" s="6" t="str">
        <f>IF(cuenta_balance_creg185[[#This Row],[Porcentaje]]&gt;=5,"MAYOR","")</f>
        <v/>
      </c>
      <c r="T589" s="6" t="str">
        <f>IF(cuenta_balance_creg185[[#This Row],[Porcentaje]]&lt;=-5,"MENOR","")</f>
        <v/>
      </c>
    </row>
    <row r="590" spans="1:20" x14ac:dyDescent="0.2">
      <c r="A590" s="1">
        <v>46208</v>
      </c>
      <c r="B590" s="6" t="s">
        <v>57</v>
      </c>
      <c r="C590" s="6" t="s">
        <v>32</v>
      </c>
      <c r="D590">
        <v>0</v>
      </c>
      <c r="E590">
        <v>521</v>
      </c>
      <c r="F590">
        <v>521</v>
      </c>
      <c r="G590">
        <v>0</v>
      </c>
      <c r="H590">
        <v>0</v>
      </c>
      <c r="P590">
        <v>1018</v>
      </c>
      <c r="R590">
        <v>0</v>
      </c>
      <c r="S590" s="6" t="str">
        <f>IF(cuenta_balance_creg185[[#This Row],[Porcentaje]]&gt;=5,"MAYOR","")</f>
        <v/>
      </c>
      <c r="T590" s="6" t="str">
        <f>IF(cuenta_balance_creg185[[#This Row],[Porcentaje]]&lt;=-5,"MENOR","")</f>
        <v/>
      </c>
    </row>
    <row r="591" spans="1:20" x14ac:dyDescent="0.2">
      <c r="A591" s="1">
        <v>46209</v>
      </c>
      <c r="B591" s="6" t="s">
        <v>57</v>
      </c>
      <c r="C591" s="6" t="s">
        <v>32</v>
      </c>
      <c r="D591">
        <v>0</v>
      </c>
      <c r="E591">
        <v>521</v>
      </c>
      <c r="F591">
        <v>521</v>
      </c>
      <c r="G591">
        <v>0</v>
      </c>
      <c r="H591">
        <v>0</v>
      </c>
      <c r="P591">
        <v>1017</v>
      </c>
      <c r="R591">
        <v>0</v>
      </c>
      <c r="S591" s="6" t="str">
        <f>IF(cuenta_balance_creg185[[#This Row],[Porcentaje]]&gt;=5,"MAYOR","")</f>
        <v/>
      </c>
      <c r="T591" s="6" t="str">
        <f>IF(cuenta_balance_creg185[[#This Row],[Porcentaje]]&lt;=-5,"MENOR","")</f>
        <v/>
      </c>
    </row>
    <row r="592" spans="1:20" x14ac:dyDescent="0.2">
      <c r="A592" s="1">
        <v>46210</v>
      </c>
      <c r="B592" s="6" t="s">
        <v>57</v>
      </c>
      <c r="C592" s="6" t="s">
        <v>32</v>
      </c>
      <c r="D592">
        <v>0</v>
      </c>
      <c r="E592">
        <v>521</v>
      </c>
      <c r="F592">
        <v>521</v>
      </c>
      <c r="G592">
        <v>0</v>
      </c>
      <c r="H592">
        <v>0</v>
      </c>
      <c r="P592">
        <v>1018</v>
      </c>
      <c r="R592">
        <v>0</v>
      </c>
      <c r="S592" s="6" t="str">
        <f>IF(cuenta_balance_creg185[[#This Row],[Porcentaje]]&gt;=5,"MAYOR","")</f>
        <v/>
      </c>
      <c r="T592" s="6" t="str">
        <f>IF(cuenta_balance_creg185[[#This Row],[Porcentaje]]&lt;=-5,"MENOR","")</f>
        <v/>
      </c>
    </row>
    <row r="593" spans="1:20" x14ac:dyDescent="0.2">
      <c r="A593" s="1">
        <v>46211</v>
      </c>
      <c r="B593" s="6" t="s">
        <v>57</v>
      </c>
      <c r="C593" s="6" t="s">
        <v>32</v>
      </c>
      <c r="D593">
        <v>0</v>
      </c>
      <c r="E593">
        <v>501</v>
      </c>
      <c r="F593">
        <v>501</v>
      </c>
      <c r="G593">
        <v>0</v>
      </c>
      <c r="H593">
        <v>0</v>
      </c>
      <c r="P593">
        <v>1018</v>
      </c>
      <c r="R593">
        <v>0</v>
      </c>
      <c r="S593" s="6" t="str">
        <f>IF(cuenta_balance_creg185[[#This Row],[Porcentaje]]&gt;=5,"MAYOR","")</f>
        <v/>
      </c>
      <c r="T593" s="6" t="str">
        <f>IF(cuenta_balance_creg185[[#This Row],[Porcentaje]]&lt;=-5,"MENOR","")</f>
        <v/>
      </c>
    </row>
    <row r="594" spans="1:20" x14ac:dyDescent="0.2">
      <c r="A594" s="1">
        <v>46212</v>
      </c>
      <c r="B594" s="6" t="s">
        <v>57</v>
      </c>
      <c r="C594" s="6" t="s">
        <v>32</v>
      </c>
      <c r="D594">
        <v>0</v>
      </c>
      <c r="E594">
        <v>521</v>
      </c>
      <c r="F594">
        <v>521</v>
      </c>
      <c r="G594">
        <v>0</v>
      </c>
      <c r="H594">
        <v>0</v>
      </c>
      <c r="P594">
        <v>1020</v>
      </c>
      <c r="R594">
        <v>0</v>
      </c>
      <c r="S594" s="6" t="str">
        <f>IF(cuenta_balance_creg185[[#This Row],[Porcentaje]]&gt;=5,"MAYOR","")</f>
        <v/>
      </c>
      <c r="T594" s="6" t="str">
        <f>IF(cuenta_balance_creg185[[#This Row],[Porcentaje]]&lt;=-5,"MENOR","")</f>
        <v/>
      </c>
    </row>
    <row r="595" spans="1:20" x14ac:dyDescent="0.2">
      <c r="A595" s="1">
        <v>46213</v>
      </c>
      <c r="B595" s="6" t="s">
        <v>57</v>
      </c>
      <c r="C595" s="6" t="s">
        <v>32</v>
      </c>
      <c r="D595">
        <v>0</v>
      </c>
      <c r="E595">
        <v>521</v>
      </c>
      <c r="F595">
        <v>521</v>
      </c>
      <c r="G595">
        <v>0</v>
      </c>
      <c r="H595">
        <v>0</v>
      </c>
      <c r="P595">
        <v>1018</v>
      </c>
      <c r="R595">
        <v>0</v>
      </c>
      <c r="S595" s="6" t="str">
        <f>IF(cuenta_balance_creg185[[#This Row],[Porcentaje]]&gt;=5,"MAYOR","")</f>
        <v/>
      </c>
      <c r="T595" s="6" t="str">
        <f>IF(cuenta_balance_creg185[[#This Row],[Porcentaje]]&lt;=-5,"MENOR","")</f>
        <v/>
      </c>
    </row>
    <row r="596" spans="1:20" x14ac:dyDescent="0.2">
      <c r="A596" s="1">
        <v>46214</v>
      </c>
      <c r="B596" s="6" t="s">
        <v>57</v>
      </c>
      <c r="C596" s="6" t="s">
        <v>32</v>
      </c>
      <c r="D596">
        <v>0</v>
      </c>
      <c r="E596">
        <v>521</v>
      </c>
      <c r="F596">
        <v>521</v>
      </c>
      <c r="G596">
        <v>0</v>
      </c>
      <c r="H596">
        <v>0</v>
      </c>
      <c r="P596">
        <v>1018</v>
      </c>
      <c r="R596">
        <v>0</v>
      </c>
      <c r="S596" s="6" t="str">
        <f>IF(cuenta_balance_creg185[[#This Row],[Porcentaje]]&gt;=5,"MAYOR","")</f>
        <v/>
      </c>
      <c r="T596" s="6" t="str">
        <f>IF(cuenta_balance_creg185[[#This Row],[Porcentaje]]&lt;=-5,"MENOR","")</f>
        <v/>
      </c>
    </row>
    <row r="597" spans="1:20" x14ac:dyDescent="0.2">
      <c r="A597" s="1">
        <v>46215</v>
      </c>
      <c r="B597" s="6" t="s">
        <v>57</v>
      </c>
      <c r="C597" s="6" t="s">
        <v>32</v>
      </c>
      <c r="D597">
        <v>0</v>
      </c>
      <c r="E597">
        <v>521</v>
      </c>
      <c r="F597">
        <v>521</v>
      </c>
      <c r="G597">
        <v>0</v>
      </c>
      <c r="H597">
        <v>0</v>
      </c>
      <c r="P597">
        <v>1020</v>
      </c>
      <c r="R597">
        <v>0</v>
      </c>
      <c r="S597" s="6" t="str">
        <f>IF(cuenta_balance_creg185[[#This Row],[Porcentaje]]&gt;=5,"MAYOR","")</f>
        <v/>
      </c>
      <c r="T597" s="6" t="str">
        <f>IF(cuenta_balance_creg185[[#This Row],[Porcentaje]]&lt;=-5,"MENOR","")</f>
        <v/>
      </c>
    </row>
    <row r="598" spans="1:20" x14ac:dyDescent="0.2">
      <c r="A598" s="1">
        <v>46216</v>
      </c>
      <c r="B598" s="6" t="s">
        <v>57</v>
      </c>
      <c r="C598" s="6" t="s">
        <v>32</v>
      </c>
      <c r="D598">
        <v>0</v>
      </c>
      <c r="E598">
        <v>521</v>
      </c>
      <c r="F598">
        <v>521</v>
      </c>
      <c r="G598">
        <v>0</v>
      </c>
      <c r="H598">
        <v>0</v>
      </c>
      <c r="P598">
        <v>1018</v>
      </c>
      <c r="R598">
        <v>0</v>
      </c>
      <c r="S598" s="6" t="str">
        <f>IF(cuenta_balance_creg185[[#This Row],[Porcentaje]]&gt;=5,"MAYOR","")</f>
        <v/>
      </c>
      <c r="T598" s="6" t="str">
        <f>IF(cuenta_balance_creg185[[#This Row],[Porcentaje]]&lt;=-5,"MENOR","")</f>
        <v/>
      </c>
    </row>
    <row r="599" spans="1:20" x14ac:dyDescent="0.2">
      <c r="A599" s="1">
        <v>46217</v>
      </c>
      <c r="B599" s="6" t="s">
        <v>57</v>
      </c>
      <c r="C599" s="6" t="s">
        <v>32</v>
      </c>
      <c r="D599">
        <v>0</v>
      </c>
      <c r="E599">
        <v>521</v>
      </c>
      <c r="F599">
        <v>521</v>
      </c>
      <c r="G599">
        <v>0</v>
      </c>
      <c r="H599">
        <v>0</v>
      </c>
      <c r="M599">
        <v>0</v>
      </c>
      <c r="N599">
        <v>0</v>
      </c>
      <c r="O599">
        <v>0</v>
      </c>
      <c r="P599">
        <v>1020</v>
      </c>
      <c r="R599">
        <v>0</v>
      </c>
      <c r="S599" s="6" t="str">
        <f>IF(cuenta_balance_creg185[[#This Row],[Porcentaje]]&gt;=5,"MAYOR","")</f>
        <v/>
      </c>
      <c r="T599" s="6" t="str">
        <f>IF(cuenta_balance_creg185[[#This Row],[Porcentaje]]&lt;=-5,"MENOR","")</f>
        <v/>
      </c>
    </row>
    <row r="600" spans="1:20" x14ac:dyDescent="0.2">
      <c r="A600" s="1">
        <v>46218</v>
      </c>
      <c r="B600" s="6" t="s">
        <v>57</v>
      </c>
      <c r="C600" s="6" t="s">
        <v>32</v>
      </c>
      <c r="D600">
        <v>0</v>
      </c>
      <c r="E600">
        <v>521</v>
      </c>
      <c r="F600">
        <v>521</v>
      </c>
      <c r="G600">
        <v>0</v>
      </c>
      <c r="H600">
        <v>0</v>
      </c>
      <c r="P600">
        <v>1020</v>
      </c>
      <c r="R600">
        <v>0</v>
      </c>
      <c r="S600" s="6" t="str">
        <f>IF(cuenta_balance_creg185[[#This Row],[Porcentaje]]&gt;=5,"MAYOR","")</f>
        <v/>
      </c>
      <c r="T600" s="6" t="str">
        <f>IF(cuenta_balance_creg185[[#This Row],[Porcentaje]]&lt;=-5,"MENOR","")</f>
        <v/>
      </c>
    </row>
    <row r="601" spans="1:20" x14ac:dyDescent="0.2">
      <c r="A601" s="1">
        <v>46219</v>
      </c>
      <c r="B601" s="6" t="s">
        <v>31</v>
      </c>
      <c r="C601" s="6" t="s">
        <v>32</v>
      </c>
      <c r="D601">
        <v>0</v>
      </c>
      <c r="E601">
        <v>382</v>
      </c>
      <c r="F601">
        <v>382</v>
      </c>
      <c r="G601">
        <v>0</v>
      </c>
      <c r="H601">
        <v>0</v>
      </c>
      <c r="P601">
        <v>0</v>
      </c>
      <c r="S601" s="6" t="str">
        <f>IF(cuenta_balance_creg185[[#This Row],[Porcentaje]]&gt;=5,"MAYOR","")</f>
        <v/>
      </c>
      <c r="T601" s="6" t="str">
        <f>IF(cuenta_balance_creg185[[#This Row],[Porcentaje]]&lt;=-5,"MENOR","")</f>
        <v/>
      </c>
    </row>
    <row r="602" spans="1:20" x14ac:dyDescent="0.2">
      <c r="A602" s="1">
        <v>46219</v>
      </c>
      <c r="B602" s="6" t="s">
        <v>33</v>
      </c>
      <c r="C602" s="6" t="s">
        <v>32</v>
      </c>
      <c r="D602">
        <v>948.60808999999995</v>
      </c>
      <c r="E602">
        <v>13403</v>
      </c>
      <c r="F602">
        <v>14084.461139999999</v>
      </c>
      <c r="G602">
        <v>-681.46114</v>
      </c>
      <c r="H602">
        <v>267.14695</v>
      </c>
      <c r="P602">
        <v>78962</v>
      </c>
      <c r="R602">
        <v>0.33829999999999999</v>
      </c>
      <c r="S602" s="6" t="str">
        <f>IF(cuenta_balance_creg185[[#This Row],[Porcentaje]]&gt;=5,"MAYOR","")</f>
        <v/>
      </c>
      <c r="T602" s="6" t="str">
        <f>IF(cuenta_balance_creg185[[#This Row],[Porcentaje]]&lt;=-5,"MENOR","")</f>
        <v/>
      </c>
    </row>
    <row r="603" spans="1:20" x14ac:dyDescent="0.2">
      <c r="A603" s="1">
        <v>46219</v>
      </c>
      <c r="B603" s="6" t="s">
        <v>4</v>
      </c>
      <c r="C603" s="6" t="s">
        <v>32</v>
      </c>
      <c r="D603">
        <v>-94.002660000000006</v>
      </c>
      <c r="E603">
        <v>1098</v>
      </c>
      <c r="F603">
        <v>1495.8129100000001</v>
      </c>
      <c r="G603">
        <v>-397.81290999999999</v>
      </c>
      <c r="H603">
        <v>-397.81290999999999</v>
      </c>
      <c r="J603">
        <v>94.002660000000006</v>
      </c>
      <c r="M603">
        <v>0</v>
      </c>
      <c r="N603">
        <v>0</v>
      </c>
      <c r="O603">
        <v>0</v>
      </c>
      <c r="P603">
        <v>1261</v>
      </c>
      <c r="R603">
        <v>-31.5474</v>
      </c>
      <c r="S603" s="6" t="str">
        <f>IF(cuenta_balance_creg185[[#This Row],[Porcentaje]]&gt;=5,"MAYOR","")</f>
        <v/>
      </c>
      <c r="T603" s="6" t="str">
        <f>IF(cuenta_balance_creg185[[#This Row],[Porcentaje]]&lt;=-5,"MENOR","")</f>
        <v>MENOR</v>
      </c>
    </row>
    <row r="604" spans="1:20" x14ac:dyDescent="0.2">
      <c r="A604" s="1">
        <v>46219</v>
      </c>
      <c r="B604" s="6" t="s">
        <v>34</v>
      </c>
      <c r="C604" s="6" t="s">
        <v>32</v>
      </c>
      <c r="D604">
        <v>0</v>
      </c>
      <c r="E604">
        <v>275</v>
      </c>
      <c r="F604">
        <v>275</v>
      </c>
      <c r="G604">
        <v>0</v>
      </c>
      <c r="H604">
        <v>0</v>
      </c>
      <c r="P604">
        <v>526</v>
      </c>
      <c r="R604">
        <v>0</v>
      </c>
      <c r="S604" s="6" t="str">
        <f>IF(cuenta_balance_creg185[[#This Row],[Porcentaje]]&gt;=5,"MAYOR","")</f>
        <v/>
      </c>
      <c r="T604" s="6" t="str">
        <f>IF(cuenta_balance_creg185[[#This Row],[Porcentaje]]&lt;=-5,"MENOR","")</f>
        <v/>
      </c>
    </row>
    <row r="605" spans="1:20" x14ac:dyDescent="0.2">
      <c r="A605" s="1">
        <v>46219</v>
      </c>
      <c r="B605" s="6" t="s">
        <v>35</v>
      </c>
      <c r="C605" s="6" t="s">
        <v>32</v>
      </c>
      <c r="D605">
        <v>0</v>
      </c>
      <c r="E605">
        <v>0</v>
      </c>
      <c r="F605">
        <v>0</v>
      </c>
      <c r="G605">
        <v>0</v>
      </c>
      <c r="H605">
        <v>0</v>
      </c>
      <c r="P605">
        <v>0</v>
      </c>
      <c r="S605" s="6" t="str">
        <f>IF(cuenta_balance_creg185[[#This Row],[Porcentaje]]&gt;=5,"MAYOR","")</f>
        <v/>
      </c>
      <c r="T605" s="6" t="str">
        <f>IF(cuenta_balance_creg185[[#This Row],[Porcentaje]]&lt;=-5,"MENOR","")</f>
        <v/>
      </c>
    </row>
    <row r="606" spans="1:20" x14ac:dyDescent="0.2">
      <c r="A606" s="1">
        <v>46219</v>
      </c>
      <c r="B606" s="6" t="s">
        <v>60</v>
      </c>
      <c r="C606" s="6" t="s">
        <v>32</v>
      </c>
      <c r="D606">
        <v>0</v>
      </c>
      <c r="E606">
        <v>782</v>
      </c>
      <c r="F606">
        <v>782</v>
      </c>
      <c r="G606">
        <v>0</v>
      </c>
      <c r="H606">
        <v>0</v>
      </c>
      <c r="P606">
        <v>2055</v>
      </c>
      <c r="R606">
        <v>0</v>
      </c>
      <c r="S606" s="6" t="str">
        <f>IF(cuenta_balance_creg185[[#This Row],[Porcentaje]]&gt;=5,"MAYOR","")</f>
        <v/>
      </c>
      <c r="T606" s="6" t="str">
        <f>IF(cuenta_balance_creg185[[#This Row],[Porcentaje]]&lt;=-5,"MENOR","")</f>
        <v/>
      </c>
    </row>
    <row r="607" spans="1:20" x14ac:dyDescent="0.2">
      <c r="A607" s="1">
        <v>46219</v>
      </c>
      <c r="B607" s="6" t="s">
        <v>11</v>
      </c>
      <c r="C607" s="6" t="s">
        <v>32</v>
      </c>
      <c r="D607">
        <v>9898.7269799999995</v>
      </c>
      <c r="E607">
        <v>90568</v>
      </c>
      <c r="F607">
        <v>97578.875350000002</v>
      </c>
      <c r="G607">
        <v>-7010.8753500000003</v>
      </c>
      <c r="H607">
        <v>-39.488230000000001</v>
      </c>
      <c r="L607">
        <v>-2927.33986</v>
      </c>
      <c r="M607">
        <v>0</v>
      </c>
      <c r="N607">
        <v>0</v>
      </c>
      <c r="O607">
        <v>0</v>
      </c>
      <c r="P607">
        <v>79909</v>
      </c>
      <c r="R607">
        <v>-4.9399999999999999E-2</v>
      </c>
      <c r="S607" s="6" t="str">
        <f>IF(cuenta_balance_creg185[[#This Row],[Porcentaje]]&gt;=5,"MAYOR","")</f>
        <v/>
      </c>
      <c r="T607" s="6" t="str">
        <f>IF(cuenta_balance_creg185[[#This Row],[Porcentaje]]&lt;=-5,"MENOR","")</f>
        <v/>
      </c>
    </row>
    <row r="608" spans="1:20" x14ac:dyDescent="0.2">
      <c r="A608" s="1">
        <v>46219</v>
      </c>
      <c r="B608" s="6" t="s">
        <v>10</v>
      </c>
      <c r="C608" s="6" t="s">
        <v>32</v>
      </c>
      <c r="D608">
        <v>1169.08806</v>
      </c>
      <c r="E608">
        <v>23483</v>
      </c>
      <c r="F608">
        <v>23866.851119999999</v>
      </c>
      <c r="G608">
        <v>-383.85111999999998</v>
      </c>
      <c r="H608">
        <v>785.23694</v>
      </c>
      <c r="P608">
        <v>62779</v>
      </c>
      <c r="R608">
        <v>1.2506999999999999</v>
      </c>
      <c r="S608" s="6" t="str">
        <f>IF(cuenta_balance_creg185[[#This Row],[Porcentaje]]&gt;=5,"MAYOR","")</f>
        <v/>
      </c>
      <c r="T608" s="6" t="str">
        <f>IF(cuenta_balance_creg185[[#This Row],[Porcentaje]]&lt;=-5,"MENOR","")</f>
        <v/>
      </c>
    </row>
    <row r="609" spans="1:20" x14ac:dyDescent="0.2">
      <c r="A609" s="1">
        <v>46219</v>
      </c>
      <c r="B609" s="6" t="s">
        <v>36</v>
      </c>
      <c r="C609" s="6" t="s">
        <v>32</v>
      </c>
      <c r="D609">
        <v>0</v>
      </c>
      <c r="E609">
        <v>552</v>
      </c>
      <c r="F609">
        <v>552</v>
      </c>
      <c r="G609">
        <v>0</v>
      </c>
      <c r="H609">
        <v>0</v>
      </c>
      <c r="M609">
        <v>0</v>
      </c>
      <c r="N609">
        <v>0</v>
      </c>
      <c r="O609">
        <v>0</v>
      </c>
      <c r="P609">
        <v>570</v>
      </c>
      <c r="R609">
        <v>0</v>
      </c>
      <c r="S609" s="6" t="str">
        <f>IF(cuenta_balance_creg185[[#This Row],[Porcentaje]]&gt;=5,"MAYOR","")</f>
        <v/>
      </c>
      <c r="T609" s="6" t="str">
        <f>IF(cuenta_balance_creg185[[#This Row],[Porcentaje]]&lt;=-5,"MENOR","")</f>
        <v/>
      </c>
    </row>
    <row r="610" spans="1:20" x14ac:dyDescent="0.2">
      <c r="A610" s="1">
        <v>46219</v>
      </c>
      <c r="B610" s="6" t="s">
        <v>37</v>
      </c>
      <c r="C610" s="6" t="s">
        <v>32</v>
      </c>
      <c r="D610">
        <v>2734.1521699999998</v>
      </c>
      <c r="E610">
        <v>40</v>
      </c>
      <c r="F610">
        <v>470.21069</v>
      </c>
      <c r="G610">
        <v>-430.21069</v>
      </c>
      <c r="H610">
        <v>2303.94148</v>
      </c>
      <c r="P610">
        <v>62031</v>
      </c>
      <c r="R610">
        <v>3.7141000000000002</v>
      </c>
      <c r="S610" s="6" t="str">
        <f>IF(cuenta_balance_creg185[[#This Row],[Porcentaje]]&gt;=5,"MAYOR","")</f>
        <v/>
      </c>
      <c r="T610" s="6" t="str">
        <f>IF(cuenta_balance_creg185[[#This Row],[Porcentaje]]&lt;=-5,"MENOR","")</f>
        <v/>
      </c>
    </row>
    <row r="611" spans="1:20" x14ac:dyDescent="0.2">
      <c r="A611" s="1">
        <v>46219</v>
      </c>
      <c r="B611" s="6" t="s">
        <v>61</v>
      </c>
      <c r="C611" s="6" t="s">
        <v>32</v>
      </c>
      <c r="D611">
        <v>-88.2624</v>
      </c>
      <c r="E611">
        <v>292</v>
      </c>
      <c r="F611">
        <v>364.03872000000001</v>
      </c>
      <c r="G611">
        <v>-72.038719999999998</v>
      </c>
      <c r="H611">
        <v>-72.038719999999998</v>
      </c>
      <c r="J611">
        <v>88.2624</v>
      </c>
      <c r="M611">
        <v>0</v>
      </c>
      <c r="N611">
        <v>0</v>
      </c>
      <c r="O611">
        <v>0</v>
      </c>
      <c r="P611">
        <v>1265</v>
      </c>
      <c r="R611">
        <v>-5.6947000000000001</v>
      </c>
      <c r="S611" s="6" t="str">
        <f>IF(cuenta_balance_creg185[[#This Row],[Porcentaje]]&gt;=5,"MAYOR","")</f>
        <v/>
      </c>
      <c r="T611" s="6" t="str">
        <f>IF(cuenta_balance_creg185[[#This Row],[Porcentaje]]&lt;=-5,"MENOR","")</f>
        <v>MENOR</v>
      </c>
    </row>
    <row r="612" spans="1:20" x14ac:dyDescent="0.2">
      <c r="A612" s="1">
        <v>46219</v>
      </c>
      <c r="B612" s="6" t="s">
        <v>38</v>
      </c>
      <c r="C612" s="6" t="s">
        <v>32</v>
      </c>
      <c r="D612">
        <v>0</v>
      </c>
      <c r="E612">
        <v>153</v>
      </c>
      <c r="F612">
        <v>153</v>
      </c>
      <c r="G612">
        <v>0</v>
      </c>
      <c r="H612">
        <v>0</v>
      </c>
      <c r="P612">
        <v>153</v>
      </c>
      <c r="R612">
        <v>0</v>
      </c>
      <c r="S612" s="6" t="str">
        <f>IF(cuenta_balance_creg185[[#This Row],[Porcentaje]]&gt;=5,"MAYOR","")</f>
        <v/>
      </c>
      <c r="T612" s="6" t="str">
        <f>IF(cuenta_balance_creg185[[#This Row],[Porcentaje]]&lt;=-5,"MENOR","")</f>
        <v/>
      </c>
    </row>
    <row r="613" spans="1:20" x14ac:dyDescent="0.2">
      <c r="A613" s="1">
        <v>46219</v>
      </c>
      <c r="B613" s="6" t="s">
        <v>39</v>
      </c>
      <c r="C613" s="6" t="s">
        <v>32</v>
      </c>
      <c r="D613">
        <v>0</v>
      </c>
      <c r="E613">
        <v>2310</v>
      </c>
      <c r="F613">
        <v>2310</v>
      </c>
      <c r="G613">
        <v>0</v>
      </c>
      <c r="H613">
        <v>0</v>
      </c>
      <c r="P613">
        <v>2311</v>
      </c>
      <c r="R613">
        <v>0</v>
      </c>
      <c r="S613" s="6" t="str">
        <f>IF(cuenta_balance_creg185[[#This Row],[Porcentaje]]&gt;=5,"MAYOR","")</f>
        <v/>
      </c>
      <c r="T613" s="6" t="str">
        <f>IF(cuenta_balance_creg185[[#This Row],[Porcentaje]]&lt;=-5,"MENOR","")</f>
        <v/>
      </c>
    </row>
    <row r="614" spans="1:20" x14ac:dyDescent="0.2">
      <c r="A614" s="1">
        <v>46219</v>
      </c>
      <c r="B614" s="6" t="s">
        <v>40</v>
      </c>
      <c r="C614" s="6" t="s">
        <v>32</v>
      </c>
      <c r="D614">
        <v>0</v>
      </c>
      <c r="E614">
        <v>920</v>
      </c>
      <c r="F614">
        <v>920</v>
      </c>
      <c r="G614">
        <v>0</v>
      </c>
      <c r="H614">
        <v>0</v>
      </c>
      <c r="M614">
        <v>0</v>
      </c>
      <c r="N614">
        <v>0</v>
      </c>
      <c r="O614">
        <v>0</v>
      </c>
      <c r="P614">
        <v>761</v>
      </c>
      <c r="R614">
        <v>0</v>
      </c>
      <c r="S614" s="6" t="str">
        <f>IF(cuenta_balance_creg185[[#This Row],[Porcentaje]]&gt;=5,"MAYOR","")</f>
        <v/>
      </c>
      <c r="T614" s="6" t="str">
        <f>IF(cuenta_balance_creg185[[#This Row],[Porcentaje]]&lt;=-5,"MENOR","")</f>
        <v/>
      </c>
    </row>
    <row r="615" spans="1:20" x14ac:dyDescent="0.2">
      <c r="A615" s="1">
        <v>46219</v>
      </c>
      <c r="B615" s="6" t="s">
        <v>41</v>
      </c>
      <c r="C615" s="6" t="s">
        <v>32</v>
      </c>
      <c r="D615">
        <v>0</v>
      </c>
      <c r="E615">
        <v>1439</v>
      </c>
      <c r="F615">
        <v>1439</v>
      </c>
      <c r="G615">
        <v>0</v>
      </c>
      <c r="H615">
        <v>0</v>
      </c>
      <c r="M615">
        <v>0</v>
      </c>
      <c r="N615">
        <v>0</v>
      </c>
      <c r="O615">
        <v>0</v>
      </c>
      <c r="P615">
        <v>1574</v>
      </c>
      <c r="R615">
        <v>0</v>
      </c>
      <c r="S615" s="6" t="str">
        <f>IF(cuenta_balance_creg185[[#This Row],[Porcentaje]]&gt;=5,"MAYOR","")</f>
        <v/>
      </c>
      <c r="T615" s="6" t="str">
        <f>IF(cuenta_balance_creg185[[#This Row],[Porcentaje]]&lt;=-5,"MENOR","")</f>
        <v/>
      </c>
    </row>
    <row r="616" spans="1:20" x14ac:dyDescent="0.2">
      <c r="A616" s="1">
        <v>46219</v>
      </c>
      <c r="B616" s="6" t="s">
        <v>42</v>
      </c>
      <c r="C616" s="6" t="s">
        <v>32</v>
      </c>
      <c r="D616">
        <v>1422.1522600000001</v>
      </c>
      <c r="E616">
        <v>32935</v>
      </c>
      <c r="F616">
        <v>32022.653040000001</v>
      </c>
      <c r="G616">
        <v>912.34695999999997</v>
      </c>
      <c r="H616">
        <v>2334.4992200000002</v>
      </c>
      <c r="P616">
        <v>232492</v>
      </c>
      <c r="R616">
        <v>1.0041</v>
      </c>
      <c r="S616" s="6" t="str">
        <f>IF(cuenta_balance_creg185[[#This Row],[Porcentaje]]&gt;=5,"MAYOR","")</f>
        <v/>
      </c>
      <c r="T616" s="6" t="str">
        <f>IF(cuenta_balance_creg185[[#This Row],[Porcentaje]]&lt;=-5,"MENOR","")</f>
        <v/>
      </c>
    </row>
    <row r="617" spans="1:20" x14ac:dyDescent="0.2">
      <c r="A617" s="1">
        <v>46219</v>
      </c>
      <c r="B617" s="6" t="s">
        <v>9</v>
      </c>
      <c r="C617" s="6" t="s">
        <v>32</v>
      </c>
      <c r="D617">
        <v>564.94929999999999</v>
      </c>
      <c r="E617">
        <v>1760</v>
      </c>
      <c r="F617">
        <v>1493.18398</v>
      </c>
      <c r="G617">
        <v>266.81601999999998</v>
      </c>
      <c r="H617">
        <v>831.76531999999997</v>
      </c>
      <c r="P617">
        <v>5054</v>
      </c>
      <c r="R617">
        <v>16.4575</v>
      </c>
      <c r="S617" s="6" t="str">
        <f>IF(cuenta_balance_creg185[[#This Row],[Porcentaje]]&gt;=5,"MAYOR","")</f>
        <v>MAYOR</v>
      </c>
      <c r="T617" s="6" t="str">
        <f>IF(cuenta_balance_creg185[[#This Row],[Porcentaje]]&lt;=-5,"MENOR","")</f>
        <v/>
      </c>
    </row>
    <row r="618" spans="1:20" x14ac:dyDescent="0.2">
      <c r="A618" s="1">
        <v>46219</v>
      </c>
      <c r="B618" s="6" t="s">
        <v>43</v>
      </c>
      <c r="C618" s="6" t="s">
        <v>32</v>
      </c>
      <c r="D618">
        <v>0</v>
      </c>
      <c r="E618">
        <v>575</v>
      </c>
      <c r="F618">
        <v>575</v>
      </c>
      <c r="G618">
        <v>0</v>
      </c>
      <c r="H618">
        <v>0</v>
      </c>
      <c r="M618">
        <v>0</v>
      </c>
      <c r="N618">
        <v>0</v>
      </c>
      <c r="O618">
        <v>0</v>
      </c>
      <c r="P618">
        <v>645</v>
      </c>
      <c r="R618">
        <v>0</v>
      </c>
      <c r="S618" s="6" t="str">
        <f>IF(cuenta_balance_creg185[[#This Row],[Porcentaje]]&gt;=5,"MAYOR","")</f>
        <v/>
      </c>
      <c r="T618" s="6" t="str">
        <f>IF(cuenta_balance_creg185[[#This Row],[Porcentaje]]&lt;=-5,"MENOR","")</f>
        <v/>
      </c>
    </row>
    <row r="619" spans="1:20" x14ac:dyDescent="0.2">
      <c r="A619" s="1">
        <v>46219</v>
      </c>
      <c r="B619" s="6" t="s">
        <v>5</v>
      </c>
      <c r="C619" s="6" t="s">
        <v>32</v>
      </c>
      <c r="D619">
        <v>454.43151</v>
      </c>
      <c r="E619">
        <v>6497</v>
      </c>
      <c r="F619">
        <v>6517.6253800000004</v>
      </c>
      <c r="G619">
        <v>-20.62538</v>
      </c>
      <c r="H619">
        <v>433.80613</v>
      </c>
      <c r="P619">
        <v>8945</v>
      </c>
      <c r="R619">
        <v>4.8497000000000003</v>
      </c>
      <c r="S619" s="6" t="str">
        <f>IF(cuenta_balance_creg185[[#This Row],[Porcentaje]]&gt;=5,"MAYOR","")</f>
        <v/>
      </c>
      <c r="T619" s="6" t="str">
        <f>IF(cuenta_balance_creg185[[#This Row],[Porcentaje]]&lt;=-5,"MENOR","")</f>
        <v/>
      </c>
    </row>
    <row r="620" spans="1:20" x14ac:dyDescent="0.2">
      <c r="A620" s="1">
        <v>46219</v>
      </c>
      <c r="B620" s="6" t="s">
        <v>44</v>
      </c>
      <c r="C620" s="6" t="s">
        <v>32</v>
      </c>
      <c r="D620">
        <v>0</v>
      </c>
      <c r="E620">
        <v>139</v>
      </c>
      <c r="F620">
        <v>139</v>
      </c>
      <c r="G620">
        <v>0</v>
      </c>
      <c r="H620">
        <v>0</v>
      </c>
      <c r="P620">
        <v>10178</v>
      </c>
      <c r="Q620">
        <v>-9441.5202000000008</v>
      </c>
      <c r="R620">
        <v>0</v>
      </c>
      <c r="S620" s="6" t="str">
        <f>IF(cuenta_balance_creg185[[#This Row],[Porcentaje]]&gt;=5,"MAYOR","")</f>
        <v/>
      </c>
      <c r="T620" s="6" t="str">
        <f>IF(cuenta_balance_creg185[[#This Row],[Porcentaje]]&lt;=-5,"MENOR","")</f>
        <v/>
      </c>
    </row>
    <row r="621" spans="1:20" x14ac:dyDescent="0.2">
      <c r="A621" s="1">
        <v>46219</v>
      </c>
      <c r="B621" s="6" t="s">
        <v>6</v>
      </c>
      <c r="C621" s="6" t="s">
        <v>32</v>
      </c>
      <c r="D621">
        <v>-0.19338</v>
      </c>
      <c r="E621">
        <v>1019</v>
      </c>
      <c r="F621">
        <v>1022.11544</v>
      </c>
      <c r="G621">
        <v>-3.11544</v>
      </c>
      <c r="H621">
        <v>-3.3088199999999999</v>
      </c>
      <c r="M621">
        <v>0</v>
      </c>
      <c r="N621">
        <v>0</v>
      </c>
      <c r="O621">
        <v>0</v>
      </c>
      <c r="P621">
        <v>369</v>
      </c>
      <c r="R621">
        <v>-0.89659999999999995</v>
      </c>
      <c r="S621" s="6" t="str">
        <f>IF(cuenta_balance_creg185[[#This Row],[Porcentaje]]&gt;=5,"MAYOR","")</f>
        <v/>
      </c>
      <c r="T621" s="6" t="str">
        <f>IF(cuenta_balance_creg185[[#This Row],[Porcentaje]]&lt;=-5,"MENOR","")</f>
        <v/>
      </c>
    </row>
    <row r="622" spans="1:20" x14ac:dyDescent="0.2">
      <c r="A622" s="1">
        <v>46219</v>
      </c>
      <c r="B622" s="6" t="s">
        <v>45</v>
      </c>
      <c r="C622" s="6" t="s">
        <v>32</v>
      </c>
      <c r="D622">
        <v>0</v>
      </c>
      <c r="E622">
        <v>40</v>
      </c>
      <c r="F622">
        <v>40</v>
      </c>
      <c r="G622">
        <v>0</v>
      </c>
      <c r="H622">
        <v>0</v>
      </c>
      <c r="M622">
        <v>0</v>
      </c>
      <c r="N622">
        <v>0</v>
      </c>
      <c r="O622">
        <v>0</v>
      </c>
      <c r="P622">
        <v>50</v>
      </c>
      <c r="R622">
        <v>0</v>
      </c>
      <c r="S622" s="6" t="str">
        <f>IF(cuenta_balance_creg185[[#This Row],[Porcentaje]]&gt;=5,"MAYOR","")</f>
        <v/>
      </c>
      <c r="T622" s="6" t="str">
        <f>IF(cuenta_balance_creg185[[#This Row],[Porcentaje]]&lt;=-5,"MENOR","")</f>
        <v/>
      </c>
    </row>
    <row r="623" spans="1:20" x14ac:dyDescent="0.2">
      <c r="A623" s="1">
        <v>46219</v>
      </c>
      <c r="B623" s="6" t="s">
        <v>46</v>
      </c>
      <c r="C623" s="6" t="s">
        <v>32</v>
      </c>
      <c r="D623">
        <v>0</v>
      </c>
      <c r="E623">
        <v>237</v>
      </c>
      <c r="F623">
        <v>237</v>
      </c>
      <c r="G623">
        <v>0</v>
      </c>
      <c r="H623">
        <v>0</v>
      </c>
      <c r="M623">
        <v>0</v>
      </c>
      <c r="N623">
        <v>0</v>
      </c>
      <c r="O623">
        <v>0</v>
      </c>
      <c r="P623">
        <v>172</v>
      </c>
      <c r="R623">
        <v>0</v>
      </c>
      <c r="S623" s="6" t="str">
        <f>IF(cuenta_balance_creg185[[#This Row],[Porcentaje]]&gt;=5,"MAYOR","")</f>
        <v/>
      </c>
      <c r="T623" s="6" t="str">
        <f>IF(cuenta_balance_creg185[[#This Row],[Porcentaje]]&lt;=-5,"MENOR","")</f>
        <v/>
      </c>
    </row>
    <row r="624" spans="1:20" x14ac:dyDescent="0.2">
      <c r="A624" s="1">
        <v>46219</v>
      </c>
      <c r="B624" s="6" t="s">
        <v>14</v>
      </c>
      <c r="C624" s="6" t="s">
        <v>32</v>
      </c>
      <c r="D624">
        <v>-25.275790000000001</v>
      </c>
      <c r="E624">
        <v>1190</v>
      </c>
      <c r="F624">
        <v>1209.7233200000001</v>
      </c>
      <c r="G624">
        <v>-19.723320000000001</v>
      </c>
      <c r="H624">
        <v>-44.999110000000002</v>
      </c>
      <c r="P624">
        <v>852</v>
      </c>
      <c r="R624">
        <v>-5.2815000000000003</v>
      </c>
      <c r="S624" s="6" t="str">
        <f>IF(cuenta_balance_creg185[[#This Row],[Porcentaje]]&gt;=5,"MAYOR","")</f>
        <v/>
      </c>
      <c r="T624" s="6" t="str">
        <f>IF(cuenta_balance_creg185[[#This Row],[Porcentaje]]&lt;=-5,"MENOR","")</f>
        <v>MENOR</v>
      </c>
    </row>
    <row r="625" spans="1:20" x14ac:dyDescent="0.2">
      <c r="A625" s="1">
        <v>46219</v>
      </c>
      <c r="B625" s="6" t="s">
        <v>47</v>
      </c>
      <c r="C625" s="6" t="s">
        <v>32</v>
      </c>
      <c r="D625">
        <v>2.4717500000000001</v>
      </c>
      <c r="E625">
        <v>1511</v>
      </c>
      <c r="F625">
        <v>1492.3140900000001</v>
      </c>
      <c r="G625">
        <v>18.68591</v>
      </c>
      <c r="H625">
        <v>21.15766</v>
      </c>
      <c r="M625">
        <v>0</v>
      </c>
      <c r="N625">
        <v>0</v>
      </c>
      <c r="O625">
        <v>0</v>
      </c>
      <c r="P625">
        <v>1535</v>
      </c>
      <c r="R625">
        <v>1.3783000000000001</v>
      </c>
      <c r="S625" s="6" t="str">
        <f>IF(cuenta_balance_creg185[[#This Row],[Porcentaje]]&gt;=5,"MAYOR","")</f>
        <v/>
      </c>
      <c r="T625" s="6" t="str">
        <f>IF(cuenta_balance_creg185[[#This Row],[Porcentaje]]&lt;=-5,"MENOR","")</f>
        <v/>
      </c>
    </row>
    <row r="626" spans="1:20" x14ac:dyDescent="0.2">
      <c r="A626" s="1">
        <v>46219</v>
      </c>
      <c r="B626" s="6" t="s">
        <v>48</v>
      </c>
      <c r="C626" s="6" t="s">
        <v>32</v>
      </c>
      <c r="D626">
        <v>0</v>
      </c>
      <c r="E626">
        <v>0</v>
      </c>
      <c r="F626">
        <v>0</v>
      </c>
      <c r="G626">
        <v>0</v>
      </c>
      <c r="H626">
        <v>0</v>
      </c>
      <c r="P626">
        <v>28188</v>
      </c>
      <c r="R626">
        <v>0</v>
      </c>
      <c r="S626" s="6" t="str">
        <f>IF(cuenta_balance_creg185[[#This Row],[Porcentaje]]&gt;=5,"MAYOR","")</f>
        <v/>
      </c>
      <c r="T626" s="6" t="str">
        <f>IF(cuenta_balance_creg185[[#This Row],[Porcentaje]]&lt;=-5,"MENOR","")</f>
        <v/>
      </c>
    </row>
    <row r="627" spans="1:20" x14ac:dyDescent="0.2">
      <c r="A627" s="1">
        <v>46219</v>
      </c>
      <c r="B627" s="6" t="s">
        <v>12</v>
      </c>
      <c r="C627" s="6" t="s">
        <v>32</v>
      </c>
      <c r="D627">
        <v>31.743369999999999</v>
      </c>
      <c r="E627">
        <v>1440</v>
      </c>
      <c r="F627">
        <v>1424.74738</v>
      </c>
      <c r="G627">
        <v>15.25262</v>
      </c>
      <c r="H627">
        <v>46.995989999999999</v>
      </c>
      <c r="M627">
        <v>0</v>
      </c>
      <c r="N627">
        <v>0</v>
      </c>
      <c r="O627">
        <v>0</v>
      </c>
      <c r="P627">
        <v>411</v>
      </c>
      <c r="R627">
        <v>11.4345</v>
      </c>
      <c r="S627" s="6" t="str">
        <f>IF(cuenta_balance_creg185[[#This Row],[Porcentaje]]&gt;=5,"MAYOR","")</f>
        <v>MAYOR</v>
      </c>
      <c r="T627" s="6" t="str">
        <f>IF(cuenta_balance_creg185[[#This Row],[Porcentaje]]&lt;=-5,"MENOR","")</f>
        <v/>
      </c>
    </row>
    <row r="628" spans="1:20" x14ac:dyDescent="0.2">
      <c r="A628" s="1">
        <v>46219</v>
      </c>
      <c r="B628" s="6" t="s">
        <v>49</v>
      </c>
      <c r="C628" s="6" t="s">
        <v>32</v>
      </c>
      <c r="D628">
        <v>0</v>
      </c>
      <c r="E628">
        <v>10</v>
      </c>
      <c r="F628">
        <v>10</v>
      </c>
      <c r="G628">
        <v>0</v>
      </c>
      <c r="H628">
        <v>0</v>
      </c>
      <c r="P628">
        <v>11</v>
      </c>
      <c r="R628">
        <v>0</v>
      </c>
      <c r="S628" s="6" t="str">
        <f>IF(cuenta_balance_creg185[[#This Row],[Porcentaje]]&gt;=5,"MAYOR","")</f>
        <v/>
      </c>
      <c r="T628" s="6" t="str">
        <f>IF(cuenta_balance_creg185[[#This Row],[Porcentaje]]&lt;=-5,"MENOR","")</f>
        <v/>
      </c>
    </row>
    <row r="629" spans="1:20" x14ac:dyDescent="0.2">
      <c r="A629" s="1">
        <v>46219</v>
      </c>
      <c r="B629" s="6" t="s">
        <v>62</v>
      </c>
      <c r="C629" s="6" t="s">
        <v>32</v>
      </c>
      <c r="D629">
        <v>0</v>
      </c>
      <c r="E629">
        <v>460</v>
      </c>
      <c r="F629">
        <v>460</v>
      </c>
      <c r="G629">
        <v>0</v>
      </c>
      <c r="H629">
        <v>0</v>
      </c>
      <c r="P629">
        <v>460</v>
      </c>
      <c r="R629">
        <v>0</v>
      </c>
      <c r="S629" s="6" t="str">
        <f>IF(cuenta_balance_creg185[[#This Row],[Porcentaje]]&gt;=5,"MAYOR","")</f>
        <v/>
      </c>
      <c r="T629" s="6" t="str">
        <f>IF(cuenta_balance_creg185[[#This Row],[Porcentaje]]&lt;=-5,"MENOR","")</f>
        <v/>
      </c>
    </row>
    <row r="630" spans="1:20" x14ac:dyDescent="0.2">
      <c r="A630" s="1">
        <v>46219</v>
      </c>
      <c r="B630" s="6" t="s">
        <v>7</v>
      </c>
      <c r="C630" s="6" t="s">
        <v>32</v>
      </c>
      <c r="D630">
        <v>-671.22170000000006</v>
      </c>
      <c r="E630">
        <v>5331</v>
      </c>
      <c r="F630">
        <v>5579.5860499999999</v>
      </c>
      <c r="G630">
        <v>-248.58605</v>
      </c>
      <c r="H630">
        <v>-919.80775000000006</v>
      </c>
      <c r="P630">
        <v>11</v>
      </c>
      <c r="Q630">
        <v>2445.0345000000002</v>
      </c>
      <c r="R630">
        <v>-37.450899999999997</v>
      </c>
      <c r="S630" s="6" t="str">
        <f>IF(cuenta_balance_creg185[[#This Row],[Porcentaje]]&gt;=5,"MAYOR","")</f>
        <v/>
      </c>
      <c r="T630" s="6" t="str">
        <f>IF(cuenta_balance_creg185[[#This Row],[Porcentaje]]&lt;=-5,"MENOR","")</f>
        <v>MENOR</v>
      </c>
    </row>
    <row r="631" spans="1:20" x14ac:dyDescent="0.2">
      <c r="A631" s="1">
        <v>46219</v>
      </c>
      <c r="B631" s="6" t="s">
        <v>13</v>
      </c>
      <c r="C631" s="6" t="s">
        <v>32</v>
      </c>
      <c r="D631">
        <v>10.28232</v>
      </c>
      <c r="E631">
        <v>4211</v>
      </c>
      <c r="F631">
        <v>4685.5428099999999</v>
      </c>
      <c r="G631">
        <v>-474.54280999999997</v>
      </c>
      <c r="H631">
        <v>-464.26049</v>
      </c>
      <c r="P631">
        <v>4211</v>
      </c>
      <c r="R631">
        <v>-11.024900000000001</v>
      </c>
      <c r="S631" s="6" t="str">
        <f>IF(cuenta_balance_creg185[[#This Row],[Porcentaje]]&gt;=5,"MAYOR","")</f>
        <v/>
      </c>
      <c r="T631" s="6" t="str">
        <f>IF(cuenta_balance_creg185[[#This Row],[Porcentaje]]&lt;=-5,"MENOR","")</f>
        <v>MENOR</v>
      </c>
    </row>
    <row r="632" spans="1:20" x14ac:dyDescent="0.2">
      <c r="A632" s="1">
        <v>46219</v>
      </c>
      <c r="B632" s="6" t="s">
        <v>50</v>
      </c>
      <c r="C632" s="6" t="s">
        <v>32</v>
      </c>
      <c r="D632">
        <v>11.36511</v>
      </c>
      <c r="E632">
        <v>1025</v>
      </c>
      <c r="F632">
        <v>1025</v>
      </c>
      <c r="G632">
        <v>0</v>
      </c>
      <c r="H632">
        <v>11.36511</v>
      </c>
      <c r="P632">
        <v>1409</v>
      </c>
      <c r="R632">
        <v>0.80659999999999998</v>
      </c>
      <c r="S632" s="6" t="str">
        <f>IF(cuenta_balance_creg185[[#This Row],[Porcentaje]]&gt;=5,"MAYOR","")</f>
        <v/>
      </c>
      <c r="T632" s="6" t="str">
        <f>IF(cuenta_balance_creg185[[#This Row],[Porcentaje]]&lt;=-5,"MENOR","")</f>
        <v/>
      </c>
    </row>
    <row r="633" spans="1:20" x14ac:dyDescent="0.2">
      <c r="A633" s="1">
        <v>46219</v>
      </c>
      <c r="B633" s="6" t="s">
        <v>51</v>
      </c>
      <c r="C633" s="6" t="s">
        <v>32</v>
      </c>
      <c r="D633">
        <v>0</v>
      </c>
      <c r="E633">
        <v>78</v>
      </c>
      <c r="F633">
        <v>78</v>
      </c>
      <c r="G633">
        <v>0</v>
      </c>
      <c r="H633">
        <v>0</v>
      </c>
      <c r="P633">
        <v>78</v>
      </c>
      <c r="R633">
        <v>0</v>
      </c>
      <c r="S633" s="6" t="str">
        <f>IF(cuenta_balance_creg185[[#This Row],[Porcentaje]]&gt;=5,"MAYOR","")</f>
        <v/>
      </c>
      <c r="T633" s="6" t="str">
        <f>IF(cuenta_balance_creg185[[#This Row],[Porcentaje]]&lt;=-5,"MENOR","")</f>
        <v/>
      </c>
    </row>
    <row r="634" spans="1:20" x14ac:dyDescent="0.2">
      <c r="A634" s="1">
        <v>46219</v>
      </c>
      <c r="B634" s="6" t="s">
        <v>52</v>
      </c>
      <c r="C634" s="6" t="s">
        <v>32</v>
      </c>
      <c r="D634">
        <v>0</v>
      </c>
      <c r="E634">
        <v>167</v>
      </c>
      <c r="F634">
        <v>167</v>
      </c>
      <c r="G634">
        <v>0</v>
      </c>
      <c r="H634">
        <v>0</v>
      </c>
      <c r="P634">
        <v>167</v>
      </c>
      <c r="R634">
        <v>0</v>
      </c>
      <c r="S634" s="6" t="str">
        <f>IF(cuenta_balance_creg185[[#This Row],[Porcentaje]]&gt;=5,"MAYOR","")</f>
        <v/>
      </c>
      <c r="T634" s="6" t="str">
        <f>IF(cuenta_balance_creg185[[#This Row],[Porcentaje]]&lt;=-5,"MENOR","")</f>
        <v/>
      </c>
    </row>
    <row r="635" spans="1:20" x14ac:dyDescent="0.2">
      <c r="A635" s="1">
        <v>46219</v>
      </c>
      <c r="B635" s="6" t="s">
        <v>53</v>
      </c>
      <c r="C635" s="6" t="s">
        <v>32</v>
      </c>
      <c r="D635">
        <v>0</v>
      </c>
      <c r="E635">
        <v>0</v>
      </c>
      <c r="F635">
        <v>0</v>
      </c>
      <c r="G635">
        <v>0</v>
      </c>
      <c r="H635">
        <v>0</v>
      </c>
      <c r="P635">
        <v>0</v>
      </c>
      <c r="S635" s="6" t="str">
        <f>IF(cuenta_balance_creg185[[#This Row],[Porcentaje]]&gt;=5,"MAYOR","")</f>
        <v/>
      </c>
      <c r="T635" s="6" t="str">
        <f>IF(cuenta_balance_creg185[[#This Row],[Porcentaje]]&lt;=-5,"MENOR","")</f>
        <v/>
      </c>
    </row>
    <row r="636" spans="1:20" x14ac:dyDescent="0.2">
      <c r="A636" s="1">
        <v>46219</v>
      </c>
      <c r="B636" s="6" t="s">
        <v>54</v>
      </c>
      <c r="C636" s="6" t="s">
        <v>32</v>
      </c>
      <c r="D636">
        <v>3.7660200000000001</v>
      </c>
      <c r="E636">
        <v>0</v>
      </c>
      <c r="F636">
        <v>0</v>
      </c>
      <c r="G636">
        <v>0</v>
      </c>
      <c r="H636">
        <v>3.7660200000000001</v>
      </c>
      <c r="P636">
        <v>0</v>
      </c>
      <c r="S636" s="6" t="str">
        <f>IF(cuenta_balance_creg185[[#This Row],[Porcentaje]]&gt;=5,"MAYOR","")</f>
        <v/>
      </c>
      <c r="T636" s="6" t="str">
        <f>IF(cuenta_balance_creg185[[#This Row],[Porcentaje]]&lt;=-5,"MENOR","")</f>
        <v/>
      </c>
    </row>
    <row r="637" spans="1:20" x14ac:dyDescent="0.2">
      <c r="A637" s="1">
        <v>46219</v>
      </c>
      <c r="B637" s="6" t="s">
        <v>55</v>
      </c>
      <c r="C637" s="6" t="s">
        <v>32</v>
      </c>
      <c r="D637">
        <v>0</v>
      </c>
      <c r="E637">
        <v>745</v>
      </c>
      <c r="F637">
        <v>745</v>
      </c>
      <c r="G637">
        <v>0</v>
      </c>
      <c r="H637">
        <v>0</v>
      </c>
      <c r="P637">
        <v>745</v>
      </c>
      <c r="R637">
        <v>0</v>
      </c>
      <c r="S637" s="6" t="str">
        <f>IF(cuenta_balance_creg185[[#This Row],[Porcentaje]]&gt;=5,"MAYOR","")</f>
        <v/>
      </c>
      <c r="T637" s="6" t="str">
        <f>IF(cuenta_balance_creg185[[#This Row],[Porcentaje]]&lt;=-5,"MENOR","")</f>
        <v/>
      </c>
    </row>
    <row r="638" spans="1:20" x14ac:dyDescent="0.2">
      <c r="A638" s="1">
        <v>46219</v>
      </c>
      <c r="B638" s="6" t="s">
        <v>56</v>
      </c>
      <c r="C638" s="6" t="s">
        <v>32</v>
      </c>
      <c r="D638">
        <v>2.5909999999999999E-2</v>
      </c>
      <c r="E638">
        <v>72</v>
      </c>
      <c r="F638">
        <v>72</v>
      </c>
      <c r="G638">
        <v>0</v>
      </c>
      <c r="H638">
        <v>2.5909999999999999E-2</v>
      </c>
      <c r="P638">
        <v>3995</v>
      </c>
      <c r="R638">
        <v>5.9999999999999995E-4</v>
      </c>
      <c r="S638" s="6" t="str">
        <f>IF(cuenta_balance_creg185[[#This Row],[Porcentaje]]&gt;=5,"MAYOR","")</f>
        <v/>
      </c>
      <c r="T638" s="6" t="str">
        <f>IF(cuenta_balance_creg185[[#This Row],[Porcentaje]]&lt;=-5,"MENOR","")</f>
        <v/>
      </c>
    </row>
    <row r="639" spans="1:20" x14ac:dyDescent="0.2">
      <c r="A639" s="1">
        <v>46219</v>
      </c>
      <c r="B639" s="6" t="s">
        <v>8</v>
      </c>
      <c r="C639" s="6" t="s">
        <v>32</v>
      </c>
      <c r="D639">
        <v>28737.031299999999</v>
      </c>
      <c r="E639">
        <v>161319</v>
      </c>
      <c r="F639">
        <v>188477.60982000001</v>
      </c>
      <c r="G639">
        <v>-27158.609820000001</v>
      </c>
      <c r="H639">
        <v>1578.42148</v>
      </c>
      <c r="P639">
        <v>289289</v>
      </c>
      <c r="Q639">
        <v>32842.556040000003</v>
      </c>
      <c r="R639">
        <v>0.4899</v>
      </c>
      <c r="S639" s="6" t="str">
        <f>IF(cuenta_balance_creg185[[#This Row],[Porcentaje]]&gt;=5,"MAYOR","")</f>
        <v/>
      </c>
      <c r="T639" s="6" t="str">
        <f>IF(cuenta_balance_creg185[[#This Row],[Porcentaje]]&lt;=-5,"MENOR","")</f>
        <v/>
      </c>
    </row>
    <row r="640" spans="1:20" x14ac:dyDescent="0.2">
      <c r="A640" s="1">
        <v>46219</v>
      </c>
      <c r="B640" s="6" t="s">
        <v>57</v>
      </c>
      <c r="C640" s="6" t="s">
        <v>32</v>
      </c>
      <c r="D640">
        <v>0</v>
      </c>
      <c r="E640">
        <v>521</v>
      </c>
      <c r="F640">
        <v>521</v>
      </c>
      <c r="G640">
        <v>0</v>
      </c>
      <c r="H640">
        <v>0</v>
      </c>
      <c r="M640">
        <v>0</v>
      </c>
      <c r="N640">
        <v>0</v>
      </c>
      <c r="O640">
        <v>0</v>
      </c>
      <c r="P640">
        <v>1018</v>
      </c>
      <c r="R640">
        <v>0</v>
      </c>
      <c r="S640" s="6" t="str">
        <f>IF(cuenta_balance_creg185[[#This Row],[Porcentaje]]&gt;=5,"MAYOR","")</f>
        <v/>
      </c>
      <c r="T640" s="6" t="str">
        <f>IF(cuenta_balance_creg185[[#This Row],[Porcentaje]]&lt;=-5,"MENOR","")</f>
        <v/>
      </c>
    </row>
    <row r="641" spans="1:20" x14ac:dyDescent="0.2">
      <c r="A641" s="1">
        <v>46220</v>
      </c>
      <c r="B641" s="6" t="s">
        <v>31</v>
      </c>
      <c r="C641" s="6" t="s">
        <v>32</v>
      </c>
      <c r="D641">
        <v>0</v>
      </c>
      <c r="E641">
        <v>349</v>
      </c>
      <c r="F641">
        <v>349</v>
      </c>
      <c r="G641">
        <v>0</v>
      </c>
      <c r="H641">
        <v>0</v>
      </c>
      <c r="P641">
        <v>0</v>
      </c>
      <c r="S641" s="6" t="str">
        <f>IF(cuenta_balance_creg185[[#This Row],[Porcentaje]]&gt;=5,"MAYOR","")</f>
        <v/>
      </c>
      <c r="T641" s="6" t="str">
        <f>IF(cuenta_balance_creg185[[#This Row],[Porcentaje]]&lt;=-5,"MENOR","")</f>
        <v/>
      </c>
    </row>
    <row r="642" spans="1:20" x14ac:dyDescent="0.2">
      <c r="A642" s="1">
        <v>46220</v>
      </c>
      <c r="B642" s="6" t="s">
        <v>33</v>
      </c>
      <c r="C642" s="6" t="s">
        <v>32</v>
      </c>
      <c r="D642">
        <v>267.14695</v>
      </c>
      <c r="E642">
        <v>13169</v>
      </c>
      <c r="F642">
        <v>13910.7052</v>
      </c>
      <c r="G642">
        <v>-741.70519999999999</v>
      </c>
      <c r="H642">
        <v>-474.55824999999999</v>
      </c>
      <c r="P642">
        <v>78957</v>
      </c>
      <c r="R642">
        <v>-0.60099999999999998</v>
      </c>
      <c r="S642" s="6" t="str">
        <f>IF(cuenta_balance_creg185[[#This Row],[Porcentaje]]&gt;=5,"MAYOR","")</f>
        <v/>
      </c>
      <c r="T642" s="6" t="str">
        <f>IF(cuenta_balance_creg185[[#This Row],[Porcentaje]]&lt;=-5,"MENOR","")</f>
        <v/>
      </c>
    </row>
    <row r="643" spans="1:20" x14ac:dyDescent="0.2">
      <c r="A643" s="1">
        <v>46220</v>
      </c>
      <c r="B643" s="6" t="s">
        <v>4</v>
      </c>
      <c r="C643" s="6" t="s">
        <v>32</v>
      </c>
      <c r="D643">
        <v>-397.81290999999999</v>
      </c>
      <c r="E643">
        <v>1423</v>
      </c>
      <c r="F643">
        <v>1300.2328399999999</v>
      </c>
      <c r="G643">
        <v>122.76716</v>
      </c>
      <c r="H643">
        <v>122.76716</v>
      </c>
      <c r="J643">
        <v>397.81290999999999</v>
      </c>
      <c r="M643">
        <v>0</v>
      </c>
      <c r="N643">
        <v>0</v>
      </c>
      <c r="O643">
        <v>0</v>
      </c>
      <c r="P643">
        <v>1261</v>
      </c>
      <c r="R643">
        <v>9.7355999999999998</v>
      </c>
      <c r="S643" s="6" t="str">
        <f>IF(cuenta_balance_creg185[[#This Row],[Porcentaje]]&gt;=5,"MAYOR","")</f>
        <v>MAYOR</v>
      </c>
      <c r="T643" s="6" t="str">
        <f>IF(cuenta_balance_creg185[[#This Row],[Porcentaje]]&lt;=-5,"MENOR","")</f>
        <v/>
      </c>
    </row>
    <row r="644" spans="1:20" x14ac:dyDescent="0.2">
      <c r="A644" s="1">
        <v>46220</v>
      </c>
      <c r="B644" s="6" t="s">
        <v>34</v>
      </c>
      <c r="C644" s="6" t="s">
        <v>32</v>
      </c>
      <c r="D644">
        <v>0</v>
      </c>
      <c r="E644">
        <v>251</v>
      </c>
      <c r="F644">
        <v>251</v>
      </c>
      <c r="G644">
        <v>0</v>
      </c>
      <c r="H644">
        <v>0</v>
      </c>
      <c r="M644">
        <v>0</v>
      </c>
      <c r="N644">
        <v>0</v>
      </c>
      <c r="O644">
        <v>0</v>
      </c>
      <c r="P644">
        <v>525</v>
      </c>
      <c r="R644">
        <v>0</v>
      </c>
      <c r="S644" s="6" t="str">
        <f>IF(cuenta_balance_creg185[[#This Row],[Porcentaje]]&gt;=5,"MAYOR","")</f>
        <v/>
      </c>
      <c r="T644" s="6" t="str">
        <f>IF(cuenta_balance_creg185[[#This Row],[Porcentaje]]&lt;=-5,"MENOR","")</f>
        <v/>
      </c>
    </row>
    <row r="645" spans="1:20" x14ac:dyDescent="0.2">
      <c r="A645" s="1">
        <v>46220</v>
      </c>
      <c r="B645" s="6" t="s">
        <v>35</v>
      </c>
      <c r="C645" s="6" t="s">
        <v>32</v>
      </c>
      <c r="D645">
        <v>0</v>
      </c>
      <c r="E645">
        <v>0</v>
      </c>
      <c r="F645">
        <v>0</v>
      </c>
      <c r="G645">
        <v>0</v>
      </c>
      <c r="H645">
        <v>0</v>
      </c>
      <c r="P645">
        <v>0</v>
      </c>
      <c r="S645" s="6" t="str">
        <f>IF(cuenta_balance_creg185[[#This Row],[Porcentaje]]&gt;=5,"MAYOR","")</f>
        <v/>
      </c>
      <c r="T645" s="6" t="str">
        <f>IF(cuenta_balance_creg185[[#This Row],[Porcentaje]]&lt;=-5,"MENOR","")</f>
        <v/>
      </c>
    </row>
    <row r="646" spans="1:20" x14ac:dyDescent="0.2">
      <c r="A646" s="1">
        <v>46220</v>
      </c>
      <c r="B646" s="6" t="s">
        <v>60</v>
      </c>
      <c r="C646" s="6" t="s">
        <v>32</v>
      </c>
      <c r="D646">
        <v>0</v>
      </c>
      <c r="E646">
        <v>735</v>
      </c>
      <c r="F646">
        <v>735</v>
      </c>
      <c r="G646">
        <v>0</v>
      </c>
      <c r="H646">
        <v>0</v>
      </c>
      <c r="P646">
        <v>2054</v>
      </c>
      <c r="R646">
        <v>0</v>
      </c>
      <c r="S646" s="6" t="str">
        <f>IF(cuenta_balance_creg185[[#This Row],[Porcentaje]]&gt;=5,"MAYOR","")</f>
        <v/>
      </c>
      <c r="T646" s="6" t="str">
        <f>IF(cuenta_balance_creg185[[#This Row],[Porcentaje]]&lt;=-5,"MENOR","")</f>
        <v/>
      </c>
    </row>
    <row r="647" spans="1:20" x14ac:dyDescent="0.2">
      <c r="A647" s="1">
        <v>46220</v>
      </c>
      <c r="B647" s="6" t="s">
        <v>11</v>
      </c>
      <c r="C647" s="6" t="s">
        <v>32</v>
      </c>
      <c r="D647">
        <v>-39.488230000000001</v>
      </c>
      <c r="E647">
        <v>102461</v>
      </c>
      <c r="F647">
        <v>95529.82604</v>
      </c>
      <c r="G647">
        <v>6931.1739600000001</v>
      </c>
      <c r="H647">
        <v>3964.3458599999999</v>
      </c>
      <c r="L647">
        <v>-2927.33986</v>
      </c>
      <c r="M647">
        <v>0</v>
      </c>
      <c r="N647">
        <v>0</v>
      </c>
      <c r="O647">
        <v>0</v>
      </c>
      <c r="P647">
        <v>79894</v>
      </c>
      <c r="R647">
        <v>4.9619999999999997</v>
      </c>
      <c r="S647" s="6" t="str">
        <f>IF(cuenta_balance_creg185[[#This Row],[Porcentaje]]&gt;=5,"MAYOR","")</f>
        <v/>
      </c>
      <c r="T647" s="6" t="str">
        <f>IF(cuenta_balance_creg185[[#This Row],[Porcentaje]]&lt;=-5,"MENOR","")</f>
        <v/>
      </c>
    </row>
    <row r="648" spans="1:20" x14ac:dyDescent="0.2">
      <c r="A648" s="1">
        <v>46220</v>
      </c>
      <c r="B648" s="6" t="s">
        <v>10</v>
      </c>
      <c r="C648" s="6" t="s">
        <v>32</v>
      </c>
      <c r="D648">
        <v>785.23694</v>
      </c>
      <c r="E648">
        <v>21489</v>
      </c>
      <c r="F648">
        <v>21834.014910000002</v>
      </c>
      <c r="G648">
        <v>-345.01490999999999</v>
      </c>
      <c r="H648">
        <v>440.22203000000002</v>
      </c>
      <c r="P648">
        <v>62773</v>
      </c>
      <c r="R648">
        <v>0.70120000000000005</v>
      </c>
      <c r="S648" s="6" t="str">
        <f>IF(cuenta_balance_creg185[[#This Row],[Porcentaje]]&gt;=5,"MAYOR","")</f>
        <v/>
      </c>
      <c r="T648" s="6" t="str">
        <f>IF(cuenta_balance_creg185[[#This Row],[Porcentaje]]&lt;=-5,"MENOR","")</f>
        <v/>
      </c>
    </row>
    <row r="649" spans="1:20" x14ac:dyDescent="0.2">
      <c r="A649" s="1">
        <v>46220</v>
      </c>
      <c r="B649" s="6" t="s">
        <v>36</v>
      </c>
      <c r="C649" s="6" t="s">
        <v>32</v>
      </c>
      <c r="D649">
        <v>0</v>
      </c>
      <c r="E649">
        <v>552</v>
      </c>
      <c r="F649">
        <v>552</v>
      </c>
      <c r="G649">
        <v>0</v>
      </c>
      <c r="H649">
        <v>0</v>
      </c>
      <c r="M649">
        <v>0</v>
      </c>
      <c r="N649">
        <v>0</v>
      </c>
      <c r="O649">
        <v>0</v>
      </c>
      <c r="P649">
        <v>570</v>
      </c>
      <c r="R649">
        <v>0</v>
      </c>
      <c r="S649" s="6" t="str">
        <f>IF(cuenta_balance_creg185[[#This Row],[Porcentaje]]&gt;=5,"MAYOR","")</f>
        <v/>
      </c>
      <c r="T649" s="6" t="str">
        <f>IF(cuenta_balance_creg185[[#This Row],[Porcentaje]]&lt;=-5,"MENOR","")</f>
        <v/>
      </c>
    </row>
    <row r="650" spans="1:20" x14ac:dyDescent="0.2">
      <c r="A650" s="1">
        <v>46220</v>
      </c>
      <c r="B650" s="6" t="s">
        <v>37</v>
      </c>
      <c r="C650" s="6" t="s">
        <v>32</v>
      </c>
      <c r="D650">
        <v>2303.94148</v>
      </c>
      <c r="E650">
        <v>40</v>
      </c>
      <c r="F650">
        <v>242.87492</v>
      </c>
      <c r="G650">
        <v>-202.87492</v>
      </c>
      <c r="H650">
        <v>2101.0665600000002</v>
      </c>
      <c r="P650">
        <v>61982</v>
      </c>
      <c r="R650">
        <v>3.3898000000000001</v>
      </c>
      <c r="S650" s="6" t="str">
        <f>IF(cuenta_balance_creg185[[#This Row],[Porcentaje]]&gt;=5,"MAYOR","")</f>
        <v/>
      </c>
      <c r="T650" s="6" t="str">
        <f>IF(cuenta_balance_creg185[[#This Row],[Porcentaje]]&lt;=-5,"MENOR","")</f>
        <v/>
      </c>
    </row>
    <row r="651" spans="1:20" x14ac:dyDescent="0.2">
      <c r="A651" s="1">
        <v>46220</v>
      </c>
      <c r="B651" s="6" t="s">
        <v>61</v>
      </c>
      <c r="C651" s="6" t="s">
        <v>32</v>
      </c>
      <c r="D651">
        <v>-72.038719999999998</v>
      </c>
      <c r="E651">
        <v>308</v>
      </c>
      <c r="F651">
        <v>348.31401</v>
      </c>
      <c r="G651">
        <v>-40.314010000000003</v>
      </c>
      <c r="H651">
        <v>-40.314010000000003</v>
      </c>
      <c r="J651">
        <v>72.038719999999998</v>
      </c>
      <c r="M651">
        <v>0</v>
      </c>
      <c r="N651">
        <v>0</v>
      </c>
      <c r="O651">
        <v>0</v>
      </c>
      <c r="P651">
        <v>947</v>
      </c>
      <c r="R651">
        <v>-4.2569999999999997</v>
      </c>
      <c r="S651" s="6" t="str">
        <f>IF(cuenta_balance_creg185[[#This Row],[Porcentaje]]&gt;=5,"MAYOR","")</f>
        <v/>
      </c>
      <c r="T651" s="6" t="str">
        <f>IF(cuenta_balance_creg185[[#This Row],[Porcentaje]]&lt;=-5,"MENOR","")</f>
        <v/>
      </c>
    </row>
    <row r="652" spans="1:20" x14ac:dyDescent="0.2">
      <c r="A652" s="1">
        <v>46220</v>
      </c>
      <c r="B652" s="6" t="s">
        <v>38</v>
      </c>
      <c r="C652" s="6" t="s">
        <v>32</v>
      </c>
      <c r="D652">
        <v>0</v>
      </c>
      <c r="E652">
        <v>153</v>
      </c>
      <c r="F652">
        <v>153</v>
      </c>
      <c r="G652">
        <v>0</v>
      </c>
      <c r="H652">
        <v>0</v>
      </c>
      <c r="P652">
        <v>153</v>
      </c>
      <c r="R652">
        <v>0</v>
      </c>
      <c r="S652" s="6" t="str">
        <f>IF(cuenta_balance_creg185[[#This Row],[Porcentaje]]&gt;=5,"MAYOR","")</f>
        <v/>
      </c>
      <c r="T652" s="6" t="str">
        <f>IF(cuenta_balance_creg185[[#This Row],[Porcentaje]]&lt;=-5,"MENOR","")</f>
        <v/>
      </c>
    </row>
    <row r="653" spans="1:20" x14ac:dyDescent="0.2">
      <c r="A653" s="1">
        <v>46220</v>
      </c>
      <c r="B653" s="6" t="s">
        <v>39</v>
      </c>
      <c r="C653" s="6" t="s">
        <v>32</v>
      </c>
      <c r="D653">
        <v>0</v>
      </c>
      <c r="E653">
        <v>2213</v>
      </c>
      <c r="F653">
        <v>2213</v>
      </c>
      <c r="G653">
        <v>0</v>
      </c>
      <c r="H653">
        <v>0</v>
      </c>
      <c r="M653">
        <v>0</v>
      </c>
      <c r="N653">
        <v>0</v>
      </c>
      <c r="O653">
        <v>0</v>
      </c>
      <c r="P653">
        <v>2311</v>
      </c>
      <c r="R653">
        <v>0</v>
      </c>
      <c r="S653" s="6" t="str">
        <f>IF(cuenta_balance_creg185[[#This Row],[Porcentaje]]&gt;=5,"MAYOR","")</f>
        <v/>
      </c>
      <c r="T653" s="6" t="str">
        <f>IF(cuenta_balance_creg185[[#This Row],[Porcentaje]]&lt;=-5,"MENOR","")</f>
        <v/>
      </c>
    </row>
    <row r="654" spans="1:20" x14ac:dyDescent="0.2">
      <c r="A654" s="1">
        <v>46220</v>
      </c>
      <c r="B654" s="6" t="s">
        <v>40</v>
      </c>
      <c r="C654" s="6" t="s">
        <v>32</v>
      </c>
      <c r="D654">
        <v>0</v>
      </c>
      <c r="E654">
        <v>892</v>
      </c>
      <c r="F654">
        <v>892</v>
      </c>
      <c r="G654">
        <v>0</v>
      </c>
      <c r="H654">
        <v>0</v>
      </c>
      <c r="M654">
        <v>0</v>
      </c>
      <c r="N654">
        <v>0</v>
      </c>
      <c r="O654">
        <v>0</v>
      </c>
      <c r="P654">
        <v>761</v>
      </c>
      <c r="R654">
        <v>0</v>
      </c>
      <c r="S654" s="6" t="str">
        <f>IF(cuenta_balance_creg185[[#This Row],[Porcentaje]]&gt;=5,"MAYOR","")</f>
        <v/>
      </c>
      <c r="T654" s="6" t="str">
        <f>IF(cuenta_balance_creg185[[#This Row],[Porcentaje]]&lt;=-5,"MENOR","")</f>
        <v/>
      </c>
    </row>
    <row r="655" spans="1:20" x14ac:dyDescent="0.2">
      <c r="A655" s="1">
        <v>46220</v>
      </c>
      <c r="B655" s="6" t="s">
        <v>41</v>
      </c>
      <c r="C655" s="6" t="s">
        <v>32</v>
      </c>
      <c r="D655">
        <v>0</v>
      </c>
      <c r="E655">
        <v>1439</v>
      </c>
      <c r="F655">
        <v>1439</v>
      </c>
      <c r="G655">
        <v>0</v>
      </c>
      <c r="H655">
        <v>0</v>
      </c>
      <c r="M655">
        <v>0</v>
      </c>
      <c r="N655">
        <v>0</v>
      </c>
      <c r="O655">
        <v>0</v>
      </c>
      <c r="P655">
        <v>1574</v>
      </c>
      <c r="R655">
        <v>0</v>
      </c>
      <c r="S655" s="6" t="str">
        <f>IF(cuenta_balance_creg185[[#This Row],[Porcentaje]]&gt;=5,"MAYOR","")</f>
        <v/>
      </c>
      <c r="T655" s="6" t="str">
        <f>IF(cuenta_balance_creg185[[#This Row],[Porcentaje]]&lt;=-5,"MENOR","")</f>
        <v/>
      </c>
    </row>
    <row r="656" spans="1:20" x14ac:dyDescent="0.2">
      <c r="A656" s="1">
        <v>46220</v>
      </c>
      <c r="B656" s="6" t="s">
        <v>42</v>
      </c>
      <c r="C656" s="6" t="s">
        <v>32</v>
      </c>
      <c r="D656">
        <v>2334.4992200000002</v>
      </c>
      <c r="E656">
        <v>32283</v>
      </c>
      <c r="F656">
        <v>33356.76612</v>
      </c>
      <c r="G656">
        <v>-1073.76612</v>
      </c>
      <c r="H656">
        <v>1260.7330999999999</v>
      </c>
      <c r="P656">
        <v>232414</v>
      </c>
      <c r="R656">
        <v>0.54239999999999999</v>
      </c>
      <c r="S656" s="6" t="str">
        <f>IF(cuenta_balance_creg185[[#This Row],[Porcentaje]]&gt;=5,"MAYOR","")</f>
        <v/>
      </c>
      <c r="T656" s="6" t="str">
        <f>IF(cuenta_balance_creg185[[#This Row],[Porcentaje]]&lt;=-5,"MENOR","")</f>
        <v/>
      </c>
    </row>
    <row r="657" spans="1:20" x14ac:dyDescent="0.2">
      <c r="A657" s="1">
        <v>46220</v>
      </c>
      <c r="B657" s="6" t="s">
        <v>9</v>
      </c>
      <c r="C657" s="6" t="s">
        <v>32</v>
      </c>
      <c r="D657">
        <v>831.76531999999997</v>
      </c>
      <c r="E657">
        <v>770</v>
      </c>
      <c r="F657">
        <v>2411.2072899999998</v>
      </c>
      <c r="G657">
        <v>-1641.2072900000001</v>
      </c>
      <c r="H657">
        <v>-809.44196999999997</v>
      </c>
      <c r="P657">
        <v>5054</v>
      </c>
      <c r="R657">
        <v>-16.015799999999999</v>
      </c>
      <c r="S657" s="6" t="str">
        <f>IF(cuenta_balance_creg185[[#This Row],[Porcentaje]]&gt;=5,"MAYOR","")</f>
        <v/>
      </c>
      <c r="T657" s="6" t="str">
        <f>IF(cuenta_balance_creg185[[#This Row],[Porcentaje]]&lt;=-5,"MENOR","")</f>
        <v>MENOR</v>
      </c>
    </row>
    <row r="658" spans="1:20" x14ac:dyDescent="0.2">
      <c r="A658" s="1">
        <v>46220</v>
      </c>
      <c r="B658" s="6" t="s">
        <v>43</v>
      </c>
      <c r="C658" s="6" t="s">
        <v>32</v>
      </c>
      <c r="D658">
        <v>0</v>
      </c>
      <c r="E658">
        <v>570</v>
      </c>
      <c r="F658">
        <v>570</v>
      </c>
      <c r="G658">
        <v>0</v>
      </c>
      <c r="H658">
        <v>0</v>
      </c>
      <c r="M658">
        <v>0</v>
      </c>
      <c r="N658">
        <v>0</v>
      </c>
      <c r="O658">
        <v>0</v>
      </c>
      <c r="P658">
        <v>645</v>
      </c>
      <c r="R658">
        <v>0</v>
      </c>
      <c r="S658" s="6" t="str">
        <f>IF(cuenta_balance_creg185[[#This Row],[Porcentaje]]&gt;=5,"MAYOR","")</f>
        <v/>
      </c>
      <c r="T658" s="6" t="str">
        <f>IF(cuenta_balance_creg185[[#This Row],[Porcentaje]]&lt;=-5,"MENOR","")</f>
        <v/>
      </c>
    </row>
    <row r="659" spans="1:20" x14ac:dyDescent="0.2">
      <c r="A659" s="1">
        <v>46220</v>
      </c>
      <c r="B659" s="6" t="s">
        <v>5</v>
      </c>
      <c r="C659" s="6" t="s">
        <v>32</v>
      </c>
      <c r="D659">
        <v>433.80613</v>
      </c>
      <c r="E659">
        <v>6034</v>
      </c>
      <c r="F659">
        <v>6521.4200099999998</v>
      </c>
      <c r="G659">
        <v>-487.42000999999999</v>
      </c>
      <c r="H659">
        <v>-53.613880000000002</v>
      </c>
      <c r="P659">
        <v>8941</v>
      </c>
      <c r="R659">
        <v>-0.59960000000000002</v>
      </c>
      <c r="S659" s="6" t="str">
        <f>IF(cuenta_balance_creg185[[#This Row],[Porcentaje]]&gt;=5,"MAYOR","")</f>
        <v/>
      </c>
      <c r="T659" s="6" t="str">
        <f>IF(cuenta_balance_creg185[[#This Row],[Porcentaje]]&lt;=-5,"MENOR","")</f>
        <v/>
      </c>
    </row>
    <row r="660" spans="1:20" x14ac:dyDescent="0.2">
      <c r="A660" s="1">
        <v>46220</v>
      </c>
      <c r="B660" s="6" t="s">
        <v>44</v>
      </c>
      <c r="C660" s="6" t="s">
        <v>32</v>
      </c>
      <c r="D660">
        <v>0</v>
      </c>
      <c r="E660">
        <v>125</v>
      </c>
      <c r="F660">
        <v>125</v>
      </c>
      <c r="G660">
        <v>0</v>
      </c>
      <c r="H660">
        <v>0</v>
      </c>
      <c r="M660">
        <v>0</v>
      </c>
      <c r="N660">
        <v>0</v>
      </c>
      <c r="O660">
        <v>0</v>
      </c>
      <c r="P660">
        <v>10653</v>
      </c>
      <c r="Q660">
        <v>-9415.9225600000009</v>
      </c>
      <c r="R660">
        <v>0</v>
      </c>
      <c r="S660" s="6" t="str">
        <f>IF(cuenta_balance_creg185[[#This Row],[Porcentaje]]&gt;=5,"MAYOR","")</f>
        <v/>
      </c>
      <c r="T660" s="6" t="str">
        <f>IF(cuenta_balance_creg185[[#This Row],[Porcentaje]]&lt;=-5,"MENOR","")</f>
        <v/>
      </c>
    </row>
    <row r="661" spans="1:20" x14ac:dyDescent="0.2">
      <c r="A661" s="1">
        <v>46220</v>
      </c>
      <c r="B661" s="6" t="s">
        <v>6</v>
      </c>
      <c r="C661" s="6" t="s">
        <v>32</v>
      </c>
      <c r="D661">
        <v>-3.3088199999999999</v>
      </c>
      <c r="E661">
        <v>1014</v>
      </c>
      <c r="F661">
        <v>1016.81318</v>
      </c>
      <c r="G661">
        <v>-2.81318</v>
      </c>
      <c r="H661">
        <v>-6.1219999999999999</v>
      </c>
      <c r="P661">
        <v>369</v>
      </c>
      <c r="R661">
        <v>-1.659</v>
      </c>
      <c r="S661" s="6" t="str">
        <f>IF(cuenta_balance_creg185[[#This Row],[Porcentaje]]&gt;=5,"MAYOR","")</f>
        <v/>
      </c>
      <c r="T661" s="6" t="str">
        <f>IF(cuenta_balance_creg185[[#This Row],[Porcentaje]]&lt;=-5,"MENOR","")</f>
        <v/>
      </c>
    </row>
    <row r="662" spans="1:20" x14ac:dyDescent="0.2">
      <c r="A662" s="1">
        <v>46220</v>
      </c>
      <c r="B662" s="6" t="s">
        <v>45</v>
      </c>
      <c r="C662" s="6" t="s">
        <v>32</v>
      </c>
      <c r="D662">
        <v>0</v>
      </c>
      <c r="E662">
        <v>40</v>
      </c>
      <c r="F662">
        <v>40</v>
      </c>
      <c r="G662">
        <v>0</v>
      </c>
      <c r="H662">
        <v>0</v>
      </c>
      <c r="M662">
        <v>0</v>
      </c>
      <c r="N662">
        <v>0</v>
      </c>
      <c r="O662">
        <v>0</v>
      </c>
      <c r="P662">
        <v>50</v>
      </c>
      <c r="R662">
        <v>0</v>
      </c>
      <c r="S662" s="6" t="str">
        <f>IF(cuenta_balance_creg185[[#This Row],[Porcentaje]]&gt;=5,"MAYOR","")</f>
        <v/>
      </c>
      <c r="T662" s="6" t="str">
        <f>IF(cuenta_balance_creg185[[#This Row],[Porcentaje]]&lt;=-5,"MENOR","")</f>
        <v/>
      </c>
    </row>
    <row r="663" spans="1:20" x14ac:dyDescent="0.2">
      <c r="A663" s="1">
        <v>46220</v>
      </c>
      <c r="B663" s="6" t="s">
        <v>46</v>
      </c>
      <c r="C663" s="6" t="s">
        <v>32</v>
      </c>
      <c r="D663">
        <v>0</v>
      </c>
      <c r="E663">
        <v>237</v>
      </c>
      <c r="F663">
        <v>237</v>
      </c>
      <c r="G663">
        <v>0</v>
      </c>
      <c r="H663">
        <v>0</v>
      </c>
      <c r="M663">
        <v>0</v>
      </c>
      <c r="N663">
        <v>0</v>
      </c>
      <c r="O663">
        <v>0</v>
      </c>
      <c r="P663">
        <v>172</v>
      </c>
      <c r="R663">
        <v>0</v>
      </c>
      <c r="S663" s="6" t="str">
        <f>IF(cuenta_balance_creg185[[#This Row],[Porcentaje]]&gt;=5,"MAYOR","")</f>
        <v/>
      </c>
      <c r="T663" s="6" t="str">
        <f>IF(cuenta_balance_creg185[[#This Row],[Porcentaje]]&lt;=-5,"MENOR","")</f>
        <v/>
      </c>
    </row>
    <row r="664" spans="1:20" x14ac:dyDescent="0.2">
      <c r="A664" s="1">
        <v>46220</v>
      </c>
      <c r="B664" s="6" t="s">
        <v>14</v>
      </c>
      <c r="C664" s="6" t="s">
        <v>32</v>
      </c>
      <c r="D664">
        <v>-44.999110000000002</v>
      </c>
      <c r="E664">
        <v>1175</v>
      </c>
      <c r="F664">
        <v>1205.6984600000001</v>
      </c>
      <c r="G664">
        <v>-30.698460000000001</v>
      </c>
      <c r="H664">
        <v>-75.697569999999999</v>
      </c>
      <c r="P664">
        <v>852</v>
      </c>
      <c r="R664">
        <v>-8.8846000000000007</v>
      </c>
      <c r="S664" s="6" t="str">
        <f>IF(cuenta_balance_creg185[[#This Row],[Porcentaje]]&gt;=5,"MAYOR","")</f>
        <v/>
      </c>
      <c r="T664" s="6" t="str">
        <f>IF(cuenta_balance_creg185[[#This Row],[Porcentaje]]&lt;=-5,"MENOR","")</f>
        <v>MENOR</v>
      </c>
    </row>
    <row r="665" spans="1:20" x14ac:dyDescent="0.2">
      <c r="A665" s="1">
        <v>46220</v>
      </c>
      <c r="B665" s="6" t="s">
        <v>47</v>
      </c>
      <c r="C665" s="6" t="s">
        <v>32</v>
      </c>
      <c r="D665">
        <v>21.15766</v>
      </c>
      <c r="E665">
        <v>1497</v>
      </c>
      <c r="F665">
        <v>1505.36365</v>
      </c>
      <c r="G665">
        <v>-8.3636499999999998</v>
      </c>
      <c r="H665">
        <v>12.79401</v>
      </c>
      <c r="M665">
        <v>0</v>
      </c>
      <c r="N665">
        <v>0</v>
      </c>
      <c r="O665">
        <v>0</v>
      </c>
      <c r="P665">
        <v>1535</v>
      </c>
      <c r="R665">
        <v>0.83340000000000003</v>
      </c>
      <c r="S665" s="6" t="str">
        <f>IF(cuenta_balance_creg185[[#This Row],[Porcentaje]]&gt;=5,"MAYOR","")</f>
        <v/>
      </c>
      <c r="T665" s="6" t="str">
        <f>IF(cuenta_balance_creg185[[#This Row],[Porcentaje]]&lt;=-5,"MENOR","")</f>
        <v/>
      </c>
    </row>
    <row r="666" spans="1:20" x14ac:dyDescent="0.2">
      <c r="A666" s="1">
        <v>46220</v>
      </c>
      <c r="B666" s="6" t="s">
        <v>48</v>
      </c>
      <c r="C666" s="6" t="s">
        <v>32</v>
      </c>
      <c r="D666">
        <v>0</v>
      </c>
      <c r="E666">
        <v>0</v>
      </c>
      <c r="F666">
        <v>0</v>
      </c>
      <c r="G666">
        <v>0</v>
      </c>
      <c r="H666">
        <v>0</v>
      </c>
      <c r="P666">
        <v>28186</v>
      </c>
      <c r="R666">
        <v>0</v>
      </c>
      <c r="S666" s="6" t="str">
        <f>IF(cuenta_balance_creg185[[#This Row],[Porcentaje]]&gt;=5,"MAYOR","")</f>
        <v/>
      </c>
      <c r="T666" s="6" t="str">
        <f>IF(cuenta_balance_creg185[[#This Row],[Porcentaje]]&lt;=-5,"MENOR","")</f>
        <v/>
      </c>
    </row>
    <row r="667" spans="1:20" x14ac:dyDescent="0.2">
      <c r="A667" s="1">
        <v>46220</v>
      </c>
      <c r="B667" s="6" t="s">
        <v>12</v>
      </c>
      <c r="C667" s="6" t="s">
        <v>32</v>
      </c>
      <c r="D667">
        <v>46.995989999999999</v>
      </c>
      <c r="E667">
        <v>1180</v>
      </c>
      <c r="F667">
        <v>1158.4520600000001</v>
      </c>
      <c r="G667">
        <v>21.547940000000001</v>
      </c>
      <c r="H667">
        <v>68.543930000000003</v>
      </c>
      <c r="P667">
        <v>411</v>
      </c>
      <c r="R667">
        <v>16.677299999999999</v>
      </c>
      <c r="S667" s="6" t="str">
        <f>IF(cuenta_balance_creg185[[#This Row],[Porcentaje]]&gt;=5,"MAYOR","")</f>
        <v>MAYOR</v>
      </c>
      <c r="T667" s="6" t="str">
        <f>IF(cuenta_balance_creg185[[#This Row],[Porcentaje]]&lt;=-5,"MENOR","")</f>
        <v/>
      </c>
    </row>
    <row r="668" spans="1:20" x14ac:dyDescent="0.2">
      <c r="A668" s="1">
        <v>46220</v>
      </c>
      <c r="B668" s="6" t="s">
        <v>49</v>
      </c>
      <c r="C668" s="6" t="s">
        <v>32</v>
      </c>
      <c r="D668">
        <v>0</v>
      </c>
      <c r="E668">
        <v>10</v>
      </c>
      <c r="F668">
        <v>10</v>
      </c>
      <c r="G668">
        <v>0</v>
      </c>
      <c r="H668">
        <v>0</v>
      </c>
      <c r="P668">
        <v>11</v>
      </c>
      <c r="R668">
        <v>0</v>
      </c>
      <c r="S668" s="6" t="str">
        <f>IF(cuenta_balance_creg185[[#This Row],[Porcentaje]]&gt;=5,"MAYOR","")</f>
        <v/>
      </c>
      <c r="T668" s="6" t="str">
        <f>IF(cuenta_balance_creg185[[#This Row],[Porcentaje]]&lt;=-5,"MENOR","")</f>
        <v/>
      </c>
    </row>
    <row r="669" spans="1:20" x14ac:dyDescent="0.2">
      <c r="A669" s="1">
        <v>46220</v>
      </c>
      <c r="B669" s="6" t="s">
        <v>62</v>
      </c>
      <c r="C669" s="6" t="s">
        <v>32</v>
      </c>
      <c r="D669">
        <v>0</v>
      </c>
      <c r="E669">
        <v>460</v>
      </c>
      <c r="F669">
        <v>460</v>
      </c>
      <c r="G669">
        <v>0</v>
      </c>
      <c r="H669">
        <v>0</v>
      </c>
      <c r="P669">
        <v>460</v>
      </c>
      <c r="R669">
        <v>0</v>
      </c>
      <c r="S669" s="6" t="str">
        <f>IF(cuenta_balance_creg185[[#This Row],[Porcentaje]]&gt;=5,"MAYOR","")</f>
        <v/>
      </c>
      <c r="T669" s="6" t="str">
        <f>IF(cuenta_balance_creg185[[#This Row],[Porcentaje]]&lt;=-5,"MENOR","")</f>
        <v/>
      </c>
    </row>
    <row r="670" spans="1:20" x14ac:dyDescent="0.2">
      <c r="A670" s="1">
        <v>46220</v>
      </c>
      <c r="B670" s="6" t="s">
        <v>7</v>
      </c>
      <c r="C670" s="6" t="s">
        <v>32</v>
      </c>
      <c r="D670">
        <v>-919.80775000000006</v>
      </c>
      <c r="E670">
        <v>5309</v>
      </c>
      <c r="F670">
        <v>6116.05393</v>
      </c>
      <c r="G670">
        <v>-807.05393000000004</v>
      </c>
      <c r="H670">
        <v>-862.86167999999998</v>
      </c>
      <c r="J670">
        <v>680</v>
      </c>
      <c r="M670">
        <v>0</v>
      </c>
      <c r="N670">
        <v>0</v>
      </c>
      <c r="O670">
        <v>0</v>
      </c>
      <c r="P670">
        <v>11</v>
      </c>
      <c r="Q670">
        <v>2444.7539999999999</v>
      </c>
      <c r="R670">
        <v>-35.136299999999999</v>
      </c>
      <c r="S670" s="6" t="str">
        <f>IF(cuenta_balance_creg185[[#This Row],[Porcentaje]]&gt;=5,"MAYOR","")</f>
        <v/>
      </c>
      <c r="T670" s="6" t="str">
        <f>IF(cuenta_balance_creg185[[#This Row],[Porcentaje]]&lt;=-5,"MENOR","")</f>
        <v>MENOR</v>
      </c>
    </row>
    <row r="671" spans="1:20" x14ac:dyDescent="0.2">
      <c r="A671" s="1">
        <v>46220</v>
      </c>
      <c r="B671" s="6" t="s">
        <v>13</v>
      </c>
      <c r="C671" s="6" t="s">
        <v>32</v>
      </c>
      <c r="D671">
        <v>-464.26049</v>
      </c>
      <c r="E671">
        <v>4213</v>
      </c>
      <c r="F671">
        <v>4212.4854699999996</v>
      </c>
      <c r="G671">
        <v>0.51453000000000004</v>
      </c>
      <c r="H671">
        <v>-263.74596000000003</v>
      </c>
      <c r="J671">
        <v>200</v>
      </c>
      <c r="M671">
        <v>0</v>
      </c>
      <c r="N671">
        <v>0</v>
      </c>
      <c r="O671">
        <v>0</v>
      </c>
      <c r="P671">
        <v>4213</v>
      </c>
      <c r="R671">
        <v>-6.2602000000000002</v>
      </c>
      <c r="S671" s="6" t="str">
        <f>IF(cuenta_balance_creg185[[#This Row],[Porcentaje]]&gt;=5,"MAYOR","")</f>
        <v/>
      </c>
      <c r="T671" s="6" t="str">
        <f>IF(cuenta_balance_creg185[[#This Row],[Porcentaje]]&lt;=-5,"MENOR","")</f>
        <v>MENOR</v>
      </c>
    </row>
    <row r="672" spans="1:20" x14ac:dyDescent="0.2">
      <c r="A672" s="1">
        <v>46220</v>
      </c>
      <c r="B672" s="6" t="s">
        <v>50</v>
      </c>
      <c r="C672" s="6" t="s">
        <v>32</v>
      </c>
      <c r="D672">
        <v>11.36511</v>
      </c>
      <c r="E672">
        <v>973</v>
      </c>
      <c r="F672">
        <v>973</v>
      </c>
      <c r="G672">
        <v>0</v>
      </c>
      <c r="H672">
        <v>11.36511</v>
      </c>
      <c r="P672">
        <v>1409</v>
      </c>
      <c r="R672">
        <v>0.80659999999999998</v>
      </c>
      <c r="S672" s="6" t="str">
        <f>IF(cuenta_balance_creg185[[#This Row],[Porcentaje]]&gt;=5,"MAYOR","")</f>
        <v/>
      </c>
      <c r="T672" s="6" t="str">
        <f>IF(cuenta_balance_creg185[[#This Row],[Porcentaje]]&lt;=-5,"MENOR","")</f>
        <v/>
      </c>
    </row>
    <row r="673" spans="1:20" x14ac:dyDescent="0.2">
      <c r="A673" s="1">
        <v>46220</v>
      </c>
      <c r="B673" s="6" t="s">
        <v>51</v>
      </c>
      <c r="C673" s="6" t="s">
        <v>32</v>
      </c>
      <c r="D673">
        <v>0</v>
      </c>
      <c r="E673">
        <v>78</v>
      </c>
      <c r="F673">
        <v>78</v>
      </c>
      <c r="G673">
        <v>0</v>
      </c>
      <c r="H673">
        <v>0</v>
      </c>
      <c r="P673">
        <v>78</v>
      </c>
      <c r="R673">
        <v>0</v>
      </c>
      <c r="S673" s="6" t="str">
        <f>IF(cuenta_balance_creg185[[#This Row],[Porcentaje]]&gt;=5,"MAYOR","")</f>
        <v/>
      </c>
      <c r="T673" s="6" t="str">
        <f>IF(cuenta_balance_creg185[[#This Row],[Porcentaje]]&lt;=-5,"MENOR","")</f>
        <v/>
      </c>
    </row>
    <row r="674" spans="1:20" x14ac:dyDescent="0.2">
      <c r="A674" s="1">
        <v>46220</v>
      </c>
      <c r="B674" s="6" t="s">
        <v>52</v>
      </c>
      <c r="C674" s="6" t="s">
        <v>32</v>
      </c>
      <c r="D674">
        <v>0</v>
      </c>
      <c r="E674">
        <v>167</v>
      </c>
      <c r="F674">
        <v>167</v>
      </c>
      <c r="G674">
        <v>0</v>
      </c>
      <c r="H674">
        <v>0</v>
      </c>
      <c r="P674">
        <v>167</v>
      </c>
      <c r="R674">
        <v>0</v>
      </c>
      <c r="S674" s="6" t="str">
        <f>IF(cuenta_balance_creg185[[#This Row],[Porcentaje]]&gt;=5,"MAYOR","")</f>
        <v/>
      </c>
      <c r="T674" s="6" t="str">
        <f>IF(cuenta_balance_creg185[[#This Row],[Porcentaje]]&lt;=-5,"MENOR","")</f>
        <v/>
      </c>
    </row>
    <row r="675" spans="1:20" x14ac:dyDescent="0.2">
      <c r="A675" s="1">
        <v>46220</v>
      </c>
      <c r="B675" s="6" t="s">
        <v>53</v>
      </c>
      <c r="C675" s="6" t="s">
        <v>32</v>
      </c>
      <c r="D675">
        <v>0</v>
      </c>
      <c r="E675">
        <v>0</v>
      </c>
      <c r="F675">
        <v>0</v>
      </c>
      <c r="G675">
        <v>0</v>
      </c>
      <c r="H675">
        <v>0</v>
      </c>
      <c r="P675">
        <v>0</v>
      </c>
      <c r="S675" s="6" t="str">
        <f>IF(cuenta_balance_creg185[[#This Row],[Porcentaje]]&gt;=5,"MAYOR","")</f>
        <v/>
      </c>
      <c r="T675" s="6" t="str">
        <f>IF(cuenta_balance_creg185[[#This Row],[Porcentaje]]&lt;=-5,"MENOR","")</f>
        <v/>
      </c>
    </row>
    <row r="676" spans="1:20" x14ac:dyDescent="0.2">
      <c r="A676" s="1">
        <v>46220</v>
      </c>
      <c r="B676" s="6" t="s">
        <v>54</v>
      </c>
      <c r="C676" s="6" t="s">
        <v>32</v>
      </c>
      <c r="D676">
        <v>3.7660200000000001</v>
      </c>
      <c r="E676">
        <v>0</v>
      </c>
      <c r="F676">
        <v>0</v>
      </c>
      <c r="G676">
        <v>0</v>
      </c>
      <c r="H676">
        <v>3.7660200000000001</v>
      </c>
      <c r="P676">
        <v>0</v>
      </c>
      <c r="S676" s="6" t="str">
        <f>IF(cuenta_balance_creg185[[#This Row],[Porcentaje]]&gt;=5,"MAYOR","")</f>
        <v/>
      </c>
      <c r="T676" s="6" t="str">
        <f>IF(cuenta_balance_creg185[[#This Row],[Porcentaje]]&lt;=-5,"MENOR","")</f>
        <v/>
      </c>
    </row>
    <row r="677" spans="1:20" x14ac:dyDescent="0.2">
      <c r="A677" s="1">
        <v>46220</v>
      </c>
      <c r="B677" s="6" t="s">
        <v>55</v>
      </c>
      <c r="C677" s="6" t="s">
        <v>32</v>
      </c>
      <c r="D677">
        <v>0</v>
      </c>
      <c r="E677">
        <v>745</v>
      </c>
      <c r="F677">
        <v>745</v>
      </c>
      <c r="G677">
        <v>0</v>
      </c>
      <c r="H677">
        <v>0</v>
      </c>
      <c r="P677">
        <v>745</v>
      </c>
      <c r="R677">
        <v>0</v>
      </c>
      <c r="S677" s="6" t="str">
        <f>IF(cuenta_balance_creg185[[#This Row],[Porcentaje]]&gt;=5,"MAYOR","")</f>
        <v/>
      </c>
      <c r="T677" s="6" t="str">
        <f>IF(cuenta_balance_creg185[[#This Row],[Porcentaje]]&lt;=-5,"MENOR","")</f>
        <v/>
      </c>
    </row>
    <row r="678" spans="1:20" x14ac:dyDescent="0.2">
      <c r="A678" s="1">
        <v>46220</v>
      </c>
      <c r="B678" s="6" t="s">
        <v>56</v>
      </c>
      <c r="C678" s="6" t="s">
        <v>32</v>
      </c>
      <c r="D678">
        <v>2.5909999999999999E-2</v>
      </c>
      <c r="E678">
        <v>72</v>
      </c>
      <c r="F678">
        <v>72</v>
      </c>
      <c r="G678">
        <v>0</v>
      </c>
      <c r="H678">
        <v>2.5909999999999999E-2</v>
      </c>
      <c r="P678">
        <v>3995</v>
      </c>
      <c r="R678">
        <v>5.9999999999999995E-4</v>
      </c>
      <c r="S678" s="6" t="str">
        <f>IF(cuenta_balance_creg185[[#This Row],[Porcentaje]]&gt;=5,"MAYOR","")</f>
        <v/>
      </c>
      <c r="T678" s="6" t="str">
        <f>IF(cuenta_balance_creg185[[#This Row],[Porcentaje]]&lt;=-5,"MENOR","")</f>
        <v/>
      </c>
    </row>
    <row r="679" spans="1:20" x14ac:dyDescent="0.2">
      <c r="A679" s="1">
        <v>46220</v>
      </c>
      <c r="B679" s="6" t="s">
        <v>8</v>
      </c>
      <c r="C679" s="6" t="s">
        <v>32</v>
      </c>
      <c r="D679">
        <v>1578.42148</v>
      </c>
      <c r="E679">
        <v>164066</v>
      </c>
      <c r="F679">
        <v>177288.54011999999</v>
      </c>
      <c r="G679">
        <v>-13221.61371</v>
      </c>
      <c r="H679">
        <v>-11643.192230000001</v>
      </c>
      <c r="M679">
        <v>0</v>
      </c>
      <c r="N679">
        <v>0</v>
      </c>
      <c r="O679">
        <v>0</v>
      </c>
      <c r="P679">
        <v>289261</v>
      </c>
      <c r="Q679">
        <v>32811.583429999999</v>
      </c>
      <c r="R679">
        <v>-3.6150000000000002</v>
      </c>
      <c r="S679" s="6" t="str">
        <f>IF(cuenta_balance_creg185[[#This Row],[Porcentaje]]&gt;=5,"MAYOR","")</f>
        <v/>
      </c>
      <c r="T679" s="6" t="str">
        <f>IF(cuenta_balance_creg185[[#This Row],[Porcentaje]]&lt;=-5,"MENOR","")</f>
        <v/>
      </c>
    </row>
    <row r="680" spans="1:20" x14ac:dyDescent="0.2">
      <c r="A680" s="1">
        <v>46220</v>
      </c>
      <c r="B680" s="6" t="s">
        <v>57</v>
      </c>
      <c r="C680" s="6" t="s">
        <v>32</v>
      </c>
      <c r="D680">
        <v>0</v>
      </c>
      <c r="E680">
        <v>521</v>
      </c>
      <c r="F680">
        <v>521</v>
      </c>
      <c r="G680">
        <v>0</v>
      </c>
      <c r="H680">
        <v>0</v>
      </c>
      <c r="P680">
        <v>1018</v>
      </c>
      <c r="R680">
        <v>0</v>
      </c>
      <c r="S680" s="6" t="str">
        <f>IF(cuenta_balance_creg185[[#This Row],[Porcentaje]]&gt;=5,"MAYOR","")</f>
        <v/>
      </c>
      <c r="T680" s="6" t="str">
        <f>IF(cuenta_balance_creg185[[#This Row],[Porcentaje]]&lt;=-5,"MENOR","")</f>
        <v/>
      </c>
    </row>
    <row r="681" spans="1:20" x14ac:dyDescent="0.2">
      <c r="A681" s="1">
        <v>46221</v>
      </c>
      <c r="B681" s="6" t="s">
        <v>31</v>
      </c>
      <c r="C681" s="6" t="s">
        <v>32</v>
      </c>
      <c r="D681">
        <v>0</v>
      </c>
      <c r="E681">
        <v>671</v>
      </c>
      <c r="F681">
        <v>671</v>
      </c>
      <c r="G681">
        <v>0</v>
      </c>
      <c r="H681">
        <v>0</v>
      </c>
      <c r="P681">
        <v>0</v>
      </c>
      <c r="S681" s="6" t="str">
        <f>IF(cuenta_balance_creg185[[#This Row],[Porcentaje]]&gt;=5,"MAYOR","")</f>
        <v/>
      </c>
      <c r="T681" s="6" t="str">
        <f>IF(cuenta_balance_creg185[[#This Row],[Porcentaje]]&lt;=-5,"MENOR","")</f>
        <v/>
      </c>
    </row>
    <row r="682" spans="1:20" x14ac:dyDescent="0.2">
      <c r="A682" s="1">
        <v>46221</v>
      </c>
      <c r="B682" s="6" t="s">
        <v>33</v>
      </c>
      <c r="C682" s="6" t="s">
        <v>32</v>
      </c>
      <c r="D682">
        <v>-474.55824999999999</v>
      </c>
      <c r="E682">
        <v>14174</v>
      </c>
      <c r="F682">
        <v>13703.02082</v>
      </c>
      <c r="G682">
        <v>470.97917999999999</v>
      </c>
      <c r="H682">
        <v>-3.5790700000000002</v>
      </c>
      <c r="P682">
        <v>78932</v>
      </c>
      <c r="R682">
        <v>-4.4999999999999997E-3</v>
      </c>
      <c r="S682" s="6" t="str">
        <f>IF(cuenta_balance_creg185[[#This Row],[Porcentaje]]&gt;=5,"MAYOR","")</f>
        <v/>
      </c>
      <c r="T682" s="6" t="str">
        <f>IF(cuenta_balance_creg185[[#This Row],[Porcentaje]]&lt;=-5,"MENOR","")</f>
        <v/>
      </c>
    </row>
    <row r="683" spans="1:20" x14ac:dyDescent="0.2">
      <c r="A683" s="1">
        <v>46221</v>
      </c>
      <c r="B683" s="6" t="s">
        <v>4</v>
      </c>
      <c r="C683" s="6" t="s">
        <v>32</v>
      </c>
      <c r="D683">
        <v>122.76716</v>
      </c>
      <c r="E683">
        <v>1100</v>
      </c>
      <c r="F683">
        <v>1226.3688199999999</v>
      </c>
      <c r="G683">
        <v>-126.36882</v>
      </c>
      <c r="H683">
        <v>-3.6016599999999999</v>
      </c>
      <c r="P683">
        <v>1261</v>
      </c>
      <c r="R683">
        <v>-0.28560000000000002</v>
      </c>
      <c r="S683" s="6" t="str">
        <f>IF(cuenta_balance_creg185[[#This Row],[Porcentaje]]&gt;=5,"MAYOR","")</f>
        <v/>
      </c>
      <c r="T683" s="6" t="str">
        <f>IF(cuenta_balance_creg185[[#This Row],[Porcentaje]]&lt;=-5,"MENOR","")</f>
        <v/>
      </c>
    </row>
    <row r="684" spans="1:20" x14ac:dyDescent="0.2">
      <c r="A684" s="1">
        <v>46221</v>
      </c>
      <c r="B684" s="6" t="s">
        <v>34</v>
      </c>
      <c r="C684" s="6" t="s">
        <v>32</v>
      </c>
      <c r="D684">
        <v>0</v>
      </c>
      <c r="E684">
        <v>250</v>
      </c>
      <c r="F684">
        <v>250</v>
      </c>
      <c r="G684">
        <v>0</v>
      </c>
      <c r="H684">
        <v>0</v>
      </c>
      <c r="M684">
        <v>0</v>
      </c>
      <c r="N684">
        <v>0</v>
      </c>
      <c r="O684">
        <v>0</v>
      </c>
      <c r="P684">
        <v>520</v>
      </c>
      <c r="R684">
        <v>0</v>
      </c>
      <c r="S684" s="6" t="str">
        <f>IF(cuenta_balance_creg185[[#This Row],[Porcentaje]]&gt;=5,"MAYOR","")</f>
        <v/>
      </c>
      <c r="T684" s="6" t="str">
        <f>IF(cuenta_balance_creg185[[#This Row],[Porcentaje]]&lt;=-5,"MENOR","")</f>
        <v/>
      </c>
    </row>
    <row r="685" spans="1:20" x14ac:dyDescent="0.2">
      <c r="A685" s="1">
        <v>46221</v>
      </c>
      <c r="B685" s="6" t="s">
        <v>35</v>
      </c>
      <c r="C685" s="6" t="s">
        <v>32</v>
      </c>
      <c r="D685">
        <v>0</v>
      </c>
      <c r="E685">
        <v>0</v>
      </c>
      <c r="F685">
        <v>0</v>
      </c>
      <c r="G685">
        <v>0</v>
      </c>
      <c r="H685">
        <v>0</v>
      </c>
      <c r="P685">
        <v>0</v>
      </c>
      <c r="S685" s="6" t="str">
        <f>IF(cuenta_balance_creg185[[#This Row],[Porcentaje]]&gt;=5,"MAYOR","")</f>
        <v/>
      </c>
      <c r="T685" s="6" t="str">
        <f>IF(cuenta_balance_creg185[[#This Row],[Porcentaje]]&lt;=-5,"MENOR","")</f>
        <v/>
      </c>
    </row>
    <row r="686" spans="1:20" x14ac:dyDescent="0.2">
      <c r="A686" s="1">
        <v>46221</v>
      </c>
      <c r="B686" s="6" t="s">
        <v>60</v>
      </c>
      <c r="C686" s="6" t="s">
        <v>32</v>
      </c>
      <c r="D686">
        <v>0</v>
      </c>
      <c r="E686">
        <v>644</v>
      </c>
      <c r="F686">
        <v>644</v>
      </c>
      <c r="G686">
        <v>0</v>
      </c>
      <c r="H686">
        <v>0</v>
      </c>
      <c r="P686">
        <v>2055</v>
      </c>
      <c r="R686">
        <v>0</v>
      </c>
      <c r="S686" s="6" t="str">
        <f>IF(cuenta_balance_creg185[[#This Row],[Porcentaje]]&gt;=5,"MAYOR","")</f>
        <v/>
      </c>
      <c r="T686" s="6" t="str">
        <f>IF(cuenta_balance_creg185[[#This Row],[Porcentaje]]&lt;=-5,"MENOR","")</f>
        <v/>
      </c>
    </row>
    <row r="687" spans="1:20" x14ac:dyDescent="0.2">
      <c r="A687" s="1">
        <v>46221</v>
      </c>
      <c r="B687" s="6" t="s">
        <v>11</v>
      </c>
      <c r="C687" s="6" t="s">
        <v>32</v>
      </c>
      <c r="D687">
        <v>3964.3458599999999</v>
      </c>
      <c r="E687">
        <v>102287</v>
      </c>
      <c r="F687">
        <v>98510.96686</v>
      </c>
      <c r="G687">
        <v>3776.03314</v>
      </c>
      <c r="H687">
        <v>4813.0391399999999</v>
      </c>
      <c r="L687">
        <v>-2927.33986</v>
      </c>
      <c r="M687">
        <v>0</v>
      </c>
      <c r="N687">
        <v>0</v>
      </c>
      <c r="O687">
        <v>0</v>
      </c>
      <c r="P687">
        <v>79892</v>
      </c>
      <c r="R687">
        <v>6.0244</v>
      </c>
      <c r="S687" s="6" t="str">
        <f>IF(cuenta_balance_creg185[[#This Row],[Porcentaje]]&gt;=5,"MAYOR","")</f>
        <v>MAYOR</v>
      </c>
      <c r="T687" s="6" t="str">
        <f>IF(cuenta_balance_creg185[[#This Row],[Porcentaje]]&lt;=-5,"MENOR","")</f>
        <v/>
      </c>
    </row>
    <row r="688" spans="1:20" x14ac:dyDescent="0.2">
      <c r="A688" s="1">
        <v>46221</v>
      </c>
      <c r="B688" s="6" t="s">
        <v>10</v>
      </c>
      <c r="C688" s="6" t="s">
        <v>32</v>
      </c>
      <c r="D688">
        <v>440.22203000000002</v>
      </c>
      <c r="E688">
        <v>19489</v>
      </c>
      <c r="F688">
        <v>21735.24511</v>
      </c>
      <c r="G688">
        <v>-2246.2451099999998</v>
      </c>
      <c r="H688">
        <v>-1806.0230799999999</v>
      </c>
      <c r="P688">
        <v>62767</v>
      </c>
      <c r="R688">
        <v>-2.8773</v>
      </c>
      <c r="S688" s="6" t="str">
        <f>IF(cuenta_balance_creg185[[#This Row],[Porcentaje]]&gt;=5,"MAYOR","")</f>
        <v/>
      </c>
      <c r="T688" s="6" t="str">
        <f>IF(cuenta_balance_creg185[[#This Row],[Porcentaje]]&lt;=-5,"MENOR","")</f>
        <v/>
      </c>
    </row>
    <row r="689" spans="1:20" x14ac:dyDescent="0.2">
      <c r="A689" s="1">
        <v>46221</v>
      </c>
      <c r="B689" s="6" t="s">
        <v>36</v>
      </c>
      <c r="C689" s="6" t="s">
        <v>32</v>
      </c>
      <c r="D689">
        <v>0</v>
      </c>
      <c r="E689">
        <v>552</v>
      </c>
      <c r="F689">
        <v>552</v>
      </c>
      <c r="G689">
        <v>0</v>
      </c>
      <c r="H689">
        <v>0</v>
      </c>
      <c r="M689">
        <v>0</v>
      </c>
      <c r="N689">
        <v>0</v>
      </c>
      <c r="O689">
        <v>0</v>
      </c>
      <c r="P689">
        <v>570</v>
      </c>
      <c r="R689">
        <v>0</v>
      </c>
      <c r="S689" s="6" t="str">
        <f>IF(cuenta_balance_creg185[[#This Row],[Porcentaje]]&gt;=5,"MAYOR","")</f>
        <v/>
      </c>
      <c r="T689" s="6" t="str">
        <f>IF(cuenta_balance_creg185[[#This Row],[Porcentaje]]&lt;=-5,"MENOR","")</f>
        <v/>
      </c>
    </row>
    <row r="690" spans="1:20" x14ac:dyDescent="0.2">
      <c r="A690" s="1">
        <v>46221</v>
      </c>
      <c r="B690" s="6" t="s">
        <v>37</v>
      </c>
      <c r="C690" s="6" t="s">
        <v>32</v>
      </c>
      <c r="D690">
        <v>2101.0665600000002</v>
      </c>
      <c r="E690">
        <v>40</v>
      </c>
      <c r="F690">
        <v>37.560969999999998</v>
      </c>
      <c r="G690">
        <v>2.4390299999999998</v>
      </c>
      <c r="H690">
        <v>2103.5055900000002</v>
      </c>
      <c r="P690">
        <v>61938</v>
      </c>
      <c r="R690">
        <v>3.3961000000000001</v>
      </c>
      <c r="S690" s="6" t="str">
        <f>IF(cuenta_balance_creg185[[#This Row],[Porcentaje]]&gt;=5,"MAYOR","")</f>
        <v/>
      </c>
      <c r="T690" s="6" t="str">
        <f>IF(cuenta_balance_creg185[[#This Row],[Porcentaje]]&lt;=-5,"MENOR","")</f>
        <v/>
      </c>
    </row>
    <row r="691" spans="1:20" x14ac:dyDescent="0.2">
      <c r="A691" s="1">
        <v>46221</v>
      </c>
      <c r="B691" s="6" t="s">
        <v>61</v>
      </c>
      <c r="C691" s="6" t="s">
        <v>32</v>
      </c>
      <c r="D691">
        <v>-40.314010000000003</v>
      </c>
      <c r="E691">
        <v>210</v>
      </c>
      <c r="F691">
        <v>223.26756</v>
      </c>
      <c r="G691">
        <v>-13.26756</v>
      </c>
      <c r="H691">
        <v>-53.581569999999999</v>
      </c>
      <c r="P691">
        <v>947</v>
      </c>
      <c r="R691">
        <v>-5.6580000000000004</v>
      </c>
      <c r="S691" s="6" t="str">
        <f>IF(cuenta_balance_creg185[[#This Row],[Porcentaje]]&gt;=5,"MAYOR","")</f>
        <v/>
      </c>
      <c r="T691" s="6" t="str">
        <f>IF(cuenta_balance_creg185[[#This Row],[Porcentaje]]&lt;=-5,"MENOR","")</f>
        <v>MENOR</v>
      </c>
    </row>
    <row r="692" spans="1:20" x14ac:dyDescent="0.2">
      <c r="A692" s="1">
        <v>46221</v>
      </c>
      <c r="B692" s="6" t="s">
        <v>38</v>
      </c>
      <c r="C692" s="6" t="s">
        <v>32</v>
      </c>
      <c r="D692">
        <v>0</v>
      </c>
      <c r="E692">
        <v>153</v>
      </c>
      <c r="F692">
        <v>153</v>
      </c>
      <c r="G692">
        <v>0</v>
      </c>
      <c r="H692">
        <v>0</v>
      </c>
      <c r="P692">
        <v>153</v>
      </c>
      <c r="R692">
        <v>0</v>
      </c>
      <c r="S692" s="6" t="str">
        <f>IF(cuenta_balance_creg185[[#This Row],[Porcentaje]]&gt;=5,"MAYOR","")</f>
        <v/>
      </c>
      <c r="T692" s="6" t="str">
        <f>IF(cuenta_balance_creg185[[#This Row],[Porcentaje]]&lt;=-5,"MENOR","")</f>
        <v/>
      </c>
    </row>
    <row r="693" spans="1:20" x14ac:dyDescent="0.2">
      <c r="A693" s="1">
        <v>46221</v>
      </c>
      <c r="B693" s="6" t="s">
        <v>39</v>
      </c>
      <c r="C693" s="6" t="s">
        <v>32</v>
      </c>
      <c r="D693">
        <v>0</v>
      </c>
      <c r="E693">
        <v>2220</v>
      </c>
      <c r="F693">
        <v>2220</v>
      </c>
      <c r="G693">
        <v>0</v>
      </c>
      <c r="H693">
        <v>0</v>
      </c>
      <c r="M693">
        <v>0</v>
      </c>
      <c r="N693">
        <v>0</v>
      </c>
      <c r="O693">
        <v>0</v>
      </c>
      <c r="P693">
        <v>2311</v>
      </c>
      <c r="R693">
        <v>0</v>
      </c>
      <c r="S693" s="6" t="str">
        <f>IF(cuenta_balance_creg185[[#This Row],[Porcentaje]]&gt;=5,"MAYOR","")</f>
        <v/>
      </c>
      <c r="T693" s="6" t="str">
        <f>IF(cuenta_balance_creg185[[#This Row],[Porcentaje]]&lt;=-5,"MENOR","")</f>
        <v/>
      </c>
    </row>
    <row r="694" spans="1:20" x14ac:dyDescent="0.2">
      <c r="A694" s="1">
        <v>46221</v>
      </c>
      <c r="B694" s="6" t="s">
        <v>40</v>
      </c>
      <c r="C694" s="6" t="s">
        <v>32</v>
      </c>
      <c r="D694">
        <v>0</v>
      </c>
      <c r="E694">
        <v>937</v>
      </c>
      <c r="F694">
        <v>937</v>
      </c>
      <c r="G694">
        <v>0</v>
      </c>
      <c r="H694">
        <v>0</v>
      </c>
      <c r="M694">
        <v>0</v>
      </c>
      <c r="N694">
        <v>0</v>
      </c>
      <c r="O694">
        <v>0</v>
      </c>
      <c r="P694">
        <v>761</v>
      </c>
      <c r="R694">
        <v>0</v>
      </c>
      <c r="S694" s="6" t="str">
        <f>IF(cuenta_balance_creg185[[#This Row],[Porcentaje]]&gt;=5,"MAYOR","")</f>
        <v/>
      </c>
      <c r="T694" s="6" t="str">
        <f>IF(cuenta_balance_creg185[[#This Row],[Porcentaje]]&lt;=-5,"MENOR","")</f>
        <v/>
      </c>
    </row>
    <row r="695" spans="1:20" x14ac:dyDescent="0.2">
      <c r="A695" s="1">
        <v>46221</v>
      </c>
      <c r="B695" s="6" t="s">
        <v>41</v>
      </c>
      <c r="C695" s="6" t="s">
        <v>32</v>
      </c>
      <c r="D695">
        <v>0</v>
      </c>
      <c r="E695">
        <v>1439</v>
      </c>
      <c r="F695">
        <v>1439</v>
      </c>
      <c r="G695">
        <v>0</v>
      </c>
      <c r="H695">
        <v>0</v>
      </c>
      <c r="M695">
        <v>0</v>
      </c>
      <c r="N695">
        <v>0</v>
      </c>
      <c r="O695">
        <v>0</v>
      </c>
      <c r="P695">
        <v>1574</v>
      </c>
      <c r="R695">
        <v>0</v>
      </c>
      <c r="S695" s="6" t="str">
        <f>IF(cuenta_balance_creg185[[#This Row],[Porcentaje]]&gt;=5,"MAYOR","")</f>
        <v/>
      </c>
      <c r="T695" s="6" t="str">
        <f>IF(cuenta_balance_creg185[[#This Row],[Porcentaje]]&lt;=-5,"MENOR","")</f>
        <v/>
      </c>
    </row>
    <row r="696" spans="1:20" x14ac:dyDescent="0.2">
      <c r="A696" s="1">
        <v>46221</v>
      </c>
      <c r="B696" s="6" t="s">
        <v>42</v>
      </c>
      <c r="C696" s="6" t="s">
        <v>32</v>
      </c>
      <c r="D696">
        <v>1260.7330999999999</v>
      </c>
      <c r="E696">
        <v>30213</v>
      </c>
      <c r="F696">
        <v>31203.989539999999</v>
      </c>
      <c r="G696">
        <v>-990.98954000000003</v>
      </c>
      <c r="H696">
        <v>269.74356</v>
      </c>
      <c r="P696">
        <v>231975</v>
      </c>
      <c r="R696">
        <v>0.1162</v>
      </c>
      <c r="S696" s="6" t="str">
        <f>IF(cuenta_balance_creg185[[#This Row],[Porcentaje]]&gt;=5,"MAYOR","")</f>
        <v/>
      </c>
      <c r="T696" s="6" t="str">
        <f>IF(cuenta_balance_creg185[[#This Row],[Porcentaje]]&lt;=-5,"MENOR","")</f>
        <v/>
      </c>
    </row>
    <row r="697" spans="1:20" x14ac:dyDescent="0.2">
      <c r="A697" s="1">
        <v>46221</v>
      </c>
      <c r="B697" s="6" t="s">
        <v>9</v>
      </c>
      <c r="C697" s="6" t="s">
        <v>32</v>
      </c>
      <c r="D697">
        <v>-809.44196999999997</v>
      </c>
      <c r="E697">
        <v>1000</v>
      </c>
      <c r="F697">
        <v>1617.93478</v>
      </c>
      <c r="G697">
        <v>-617.93478000000005</v>
      </c>
      <c r="H697">
        <v>-617.93478000000005</v>
      </c>
      <c r="J697">
        <v>809.44196999999997</v>
      </c>
      <c r="M697">
        <v>0</v>
      </c>
      <c r="N697">
        <v>0</v>
      </c>
      <c r="O697">
        <v>0</v>
      </c>
      <c r="P697">
        <v>5054</v>
      </c>
      <c r="R697">
        <v>-12.226599999999999</v>
      </c>
      <c r="S697" s="6" t="str">
        <f>IF(cuenta_balance_creg185[[#This Row],[Porcentaje]]&gt;=5,"MAYOR","")</f>
        <v/>
      </c>
      <c r="T697" s="6" t="str">
        <f>IF(cuenta_balance_creg185[[#This Row],[Porcentaje]]&lt;=-5,"MENOR","")</f>
        <v>MENOR</v>
      </c>
    </row>
    <row r="698" spans="1:20" x14ac:dyDescent="0.2">
      <c r="A698" s="1">
        <v>46221</v>
      </c>
      <c r="B698" s="6" t="s">
        <v>43</v>
      </c>
      <c r="C698" s="6" t="s">
        <v>32</v>
      </c>
      <c r="D698">
        <v>0</v>
      </c>
      <c r="E698">
        <v>570</v>
      </c>
      <c r="F698">
        <v>570</v>
      </c>
      <c r="G698">
        <v>0</v>
      </c>
      <c r="H698">
        <v>0</v>
      </c>
      <c r="M698">
        <v>0</v>
      </c>
      <c r="N698">
        <v>0</v>
      </c>
      <c r="O698">
        <v>0</v>
      </c>
      <c r="P698">
        <v>645</v>
      </c>
      <c r="R698">
        <v>0</v>
      </c>
      <c r="S698" s="6" t="str">
        <f>IF(cuenta_balance_creg185[[#This Row],[Porcentaje]]&gt;=5,"MAYOR","")</f>
        <v/>
      </c>
      <c r="T698" s="6" t="str">
        <f>IF(cuenta_balance_creg185[[#This Row],[Porcentaje]]&lt;=-5,"MENOR","")</f>
        <v/>
      </c>
    </row>
    <row r="699" spans="1:20" x14ac:dyDescent="0.2">
      <c r="A699" s="1">
        <v>46221</v>
      </c>
      <c r="B699" s="6" t="s">
        <v>5</v>
      </c>
      <c r="C699" s="6" t="s">
        <v>32</v>
      </c>
      <c r="D699">
        <v>-53.613880000000002</v>
      </c>
      <c r="E699">
        <v>6004</v>
      </c>
      <c r="F699">
        <v>6050.3182800000004</v>
      </c>
      <c r="G699">
        <v>-46.318280000000001</v>
      </c>
      <c r="H699">
        <v>-99.932159999999996</v>
      </c>
      <c r="P699">
        <v>8942</v>
      </c>
      <c r="R699">
        <v>-1.1174999999999999</v>
      </c>
      <c r="S699" s="6" t="str">
        <f>IF(cuenta_balance_creg185[[#This Row],[Porcentaje]]&gt;=5,"MAYOR","")</f>
        <v/>
      </c>
      <c r="T699" s="6" t="str">
        <f>IF(cuenta_balance_creg185[[#This Row],[Porcentaje]]&lt;=-5,"MENOR","")</f>
        <v/>
      </c>
    </row>
    <row r="700" spans="1:20" x14ac:dyDescent="0.2">
      <c r="A700" s="1">
        <v>46221</v>
      </c>
      <c r="B700" s="6" t="s">
        <v>44</v>
      </c>
      <c r="C700" s="6" t="s">
        <v>32</v>
      </c>
      <c r="D700">
        <v>0</v>
      </c>
      <c r="E700">
        <v>135</v>
      </c>
      <c r="F700">
        <v>135.56407999999999</v>
      </c>
      <c r="G700">
        <v>0</v>
      </c>
      <c r="H700">
        <v>0</v>
      </c>
      <c r="M700">
        <v>0</v>
      </c>
      <c r="N700">
        <v>0</v>
      </c>
      <c r="O700">
        <v>0</v>
      </c>
      <c r="P700">
        <v>10654</v>
      </c>
      <c r="Q700">
        <v>-9415.1248400000004</v>
      </c>
      <c r="R700">
        <v>0</v>
      </c>
      <c r="S700" s="6" t="str">
        <f>IF(cuenta_balance_creg185[[#This Row],[Porcentaje]]&gt;=5,"MAYOR","")</f>
        <v/>
      </c>
      <c r="T700" s="6" t="str">
        <f>IF(cuenta_balance_creg185[[#This Row],[Porcentaje]]&lt;=-5,"MENOR","")</f>
        <v/>
      </c>
    </row>
    <row r="701" spans="1:20" x14ac:dyDescent="0.2">
      <c r="A701" s="1">
        <v>46221</v>
      </c>
      <c r="B701" s="6" t="s">
        <v>6</v>
      </c>
      <c r="C701" s="6" t="s">
        <v>32</v>
      </c>
      <c r="D701">
        <v>-6.1219999999999999</v>
      </c>
      <c r="E701">
        <v>994</v>
      </c>
      <c r="F701">
        <v>981.33938999999998</v>
      </c>
      <c r="G701">
        <v>12.66061</v>
      </c>
      <c r="H701">
        <v>6.5386100000000003</v>
      </c>
      <c r="P701">
        <v>369</v>
      </c>
      <c r="R701">
        <v>1.7719</v>
      </c>
      <c r="S701" s="6" t="str">
        <f>IF(cuenta_balance_creg185[[#This Row],[Porcentaje]]&gt;=5,"MAYOR","")</f>
        <v/>
      </c>
      <c r="T701" s="6" t="str">
        <f>IF(cuenta_balance_creg185[[#This Row],[Porcentaje]]&lt;=-5,"MENOR","")</f>
        <v/>
      </c>
    </row>
    <row r="702" spans="1:20" x14ac:dyDescent="0.2">
      <c r="A702" s="1">
        <v>46221</v>
      </c>
      <c r="B702" s="6" t="s">
        <v>45</v>
      </c>
      <c r="C702" s="6" t="s">
        <v>32</v>
      </c>
      <c r="D702">
        <v>0</v>
      </c>
      <c r="E702">
        <v>39</v>
      </c>
      <c r="F702">
        <v>39</v>
      </c>
      <c r="G702">
        <v>0</v>
      </c>
      <c r="H702">
        <v>0</v>
      </c>
      <c r="P702">
        <v>50</v>
      </c>
      <c r="R702">
        <v>0</v>
      </c>
      <c r="S702" s="6" t="str">
        <f>IF(cuenta_balance_creg185[[#This Row],[Porcentaje]]&gt;=5,"MAYOR","")</f>
        <v/>
      </c>
      <c r="T702" s="6" t="str">
        <f>IF(cuenta_balance_creg185[[#This Row],[Porcentaje]]&lt;=-5,"MENOR","")</f>
        <v/>
      </c>
    </row>
    <row r="703" spans="1:20" x14ac:dyDescent="0.2">
      <c r="A703" s="1">
        <v>46221</v>
      </c>
      <c r="B703" s="6" t="s">
        <v>46</v>
      </c>
      <c r="C703" s="6" t="s">
        <v>32</v>
      </c>
      <c r="D703">
        <v>0</v>
      </c>
      <c r="E703">
        <v>237</v>
      </c>
      <c r="F703">
        <v>237</v>
      </c>
      <c r="G703">
        <v>0</v>
      </c>
      <c r="H703">
        <v>0</v>
      </c>
      <c r="M703">
        <v>0</v>
      </c>
      <c r="N703">
        <v>0</v>
      </c>
      <c r="O703">
        <v>0</v>
      </c>
      <c r="P703">
        <v>172</v>
      </c>
      <c r="R703">
        <v>0</v>
      </c>
      <c r="S703" s="6" t="str">
        <f>IF(cuenta_balance_creg185[[#This Row],[Porcentaje]]&gt;=5,"MAYOR","")</f>
        <v/>
      </c>
      <c r="T703" s="6" t="str">
        <f>IF(cuenta_balance_creg185[[#This Row],[Porcentaje]]&lt;=-5,"MENOR","")</f>
        <v/>
      </c>
    </row>
    <row r="704" spans="1:20" x14ac:dyDescent="0.2">
      <c r="A704" s="1">
        <v>46221</v>
      </c>
      <c r="B704" s="6" t="s">
        <v>14</v>
      </c>
      <c r="C704" s="6" t="s">
        <v>32</v>
      </c>
      <c r="D704">
        <v>-75.697569999999999</v>
      </c>
      <c r="E704">
        <v>1195</v>
      </c>
      <c r="F704">
        <v>1199.5028299999999</v>
      </c>
      <c r="G704">
        <v>-4.5028300000000003</v>
      </c>
      <c r="H704">
        <v>-4.5028300000000003</v>
      </c>
      <c r="J704">
        <v>75.697569999999999</v>
      </c>
      <c r="M704">
        <v>0</v>
      </c>
      <c r="N704">
        <v>0</v>
      </c>
      <c r="O704">
        <v>0</v>
      </c>
      <c r="P704">
        <v>989</v>
      </c>
      <c r="R704">
        <v>-0.45519999999999999</v>
      </c>
      <c r="S704" s="6" t="str">
        <f>IF(cuenta_balance_creg185[[#This Row],[Porcentaje]]&gt;=5,"MAYOR","")</f>
        <v/>
      </c>
      <c r="T704" s="6" t="str">
        <f>IF(cuenta_balance_creg185[[#This Row],[Porcentaje]]&lt;=-5,"MENOR","")</f>
        <v/>
      </c>
    </row>
    <row r="705" spans="1:20" x14ac:dyDescent="0.2">
      <c r="A705" s="1">
        <v>46221</v>
      </c>
      <c r="B705" s="6" t="s">
        <v>47</v>
      </c>
      <c r="C705" s="6" t="s">
        <v>32</v>
      </c>
      <c r="D705">
        <v>12.79401</v>
      </c>
      <c r="E705">
        <v>1492</v>
      </c>
      <c r="F705">
        <v>1500.9519600000001</v>
      </c>
      <c r="G705">
        <v>-8.9519599999999997</v>
      </c>
      <c r="H705">
        <v>3.84205</v>
      </c>
      <c r="M705">
        <v>0</v>
      </c>
      <c r="N705">
        <v>0</v>
      </c>
      <c r="O705">
        <v>0</v>
      </c>
      <c r="P705">
        <v>1535</v>
      </c>
      <c r="R705">
        <v>0.25019999999999998</v>
      </c>
      <c r="S705" s="6" t="str">
        <f>IF(cuenta_balance_creg185[[#This Row],[Porcentaje]]&gt;=5,"MAYOR","")</f>
        <v/>
      </c>
      <c r="T705" s="6" t="str">
        <f>IF(cuenta_balance_creg185[[#This Row],[Porcentaje]]&lt;=-5,"MENOR","")</f>
        <v/>
      </c>
    </row>
    <row r="706" spans="1:20" x14ac:dyDescent="0.2">
      <c r="A706" s="1">
        <v>46221</v>
      </c>
      <c r="B706" s="6" t="s">
        <v>48</v>
      </c>
      <c r="C706" s="6" t="s">
        <v>32</v>
      </c>
      <c r="D706">
        <v>0</v>
      </c>
      <c r="E706">
        <v>0</v>
      </c>
      <c r="F706">
        <v>0</v>
      </c>
      <c r="G706">
        <v>0</v>
      </c>
      <c r="H706">
        <v>0</v>
      </c>
      <c r="P706">
        <v>28201</v>
      </c>
      <c r="R706">
        <v>0</v>
      </c>
      <c r="S706" s="6" t="str">
        <f>IF(cuenta_balance_creg185[[#This Row],[Porcentaje]]&gt;=5,"MAYOR","")</f>
        <v/>
      </c>
      <c r="T706" s="6" t="str">
        <f>IF(cuenta_balance_creg185[[#This Row],[Porcentaje]]&lt;=-5,"MENOR","")</f>
        <v/>
      </c>
    </row>
    <row r="707" spans="1:20" x14ac:dyDescent="0.2">
      <c r="A707" s="1">
        <v>46221</v>
      </c>
      <c r="B707" s="6" t="s">
        <v>12</v>
      </c>
      <c r="C707" s="6" t="s">
        <v>32</v>
      </c>
      <c r="D707">
        <v>68.543930000000003</v>
      </c>
      <c r="E707">
        <v>1150</v>
      </c>
      <c r="F707">
        <v>1156.82843</v>
      </c>
      <c r="G707">
        <v>-6.82843</v>
      </c>
      <c r="H707">
        <v>61.715499999999999</v>
      </c>
      <c r="P707">
        <v>411</v>
      </c>
      <c r="R707">
        <v>15.0159</v>
      </c>
      <c r="S707" s="6" t="str">
        <f>IF(cuenta_balance_creg185[[#This Row],[Porcentaje]]&gt;=5,"MAYOR","")</f>
        <v>MAYOR</v>
      </c>
      <c r="T707" s="6" t="str">
        <f>IF(cuenta_balance_creg185[[#This Row],[Porcentaje]]&lt;=-5,"MENOR","")</f>
        <v/>
      </c>
    </row>
    <row r="708" spans="1:20" x14ac:dyDescent="0.2">
      <c r="A708" s="1">
        <v>46221</v>
      </c>
      <c r="B708" s="6" t="s">
        <v>49</v>
      </c>
      <c r="C708" s="6" t="s">
        <v>32</v>
      </c>
      <c r="D708">
        <v>0</v>
      </c>
      <c r="E708">
        <v>10</v>
      </c>
      <c r="F708">
        <v>10</v>
      </c>
      <c r="G708">
        <v>0</v>
      </c>
      <c r="H708">
        <v>0</v>
      </c>
      <c r="P708">
        <v>11</v>
      </c>
      <c r="R708">
        <v>0</v>
      </c>
      <c r="S708" s="6" t="str">
        <f>IF(cuenta_balance_creg185[[#This Row],[Porcentaje]]&gt;=5,"MAYOR","")</f>
        <v/>
      </c>
      <c r="T708" s="6" t="str">
        <f>IF(cuenta_balance_creg185[[#This Row],[Porcentaje]]&lt;=-5,"MENOR","")</f>
        <v/>
      </c>
    </row>
    <row r="709" spans="1:20" x14ac:dyDescent="0.2">
      <c r="A709" s="1">
        <v>46221</v>
      </c>
      <c r="B709" s="6" t="s">
        <v>62</v>
      </c>
      <c r="C709" s="6" t="s">
        <v>32</v>
      </c>
      <c r="D709">
        <v>0</v>
      </c>
      <c r="E709">
        <v>460</v>
      </c>
      <c r="F709">
        <v>460</v>
      </c>
      <c r="G709">
        <v>0</v>
      </c>
      <c r="H709">
        <v>0</v>
      </c>
      <c r="P709">
        <v>460</v>
      </c>
      <c r="R709">
        <v>0</v>
      </c>
      <c r="S709" s="6" t="str">
        <f>IF(cuenta_balance_creg185[[#This Row],[Porcentaje]]&gt;=5,"MAYOR","")</f>
        <v/>
      </c>
      <c r="T709" s="6" t="str">
        <f>IF(cuenta_balance_creg185[[#This Row],[Porcentaje]]&lt;=-5,"MENOR","")</f>
        <v/>
      </c>
    </row>
    <row r="710" spans="1:20" x14ac:dyDescent="0.2">
      <c r="A710" s="1">
        <v>46221</v>
      </c>
      <c r="B710" s="6" t="s">
        <v>7</v>
      </c>
      <c r="C710" s="6" t="s">
        <v>32</v>
      </c>
      <c r="D710">
        <v>-862.86167999999998</v>
      </c>
      <c r="E710">
        <v>5290</v>
      </c>
      <c r="F710">
        <v>5640.3604400000004</v>
      </c>
      <c r="G710">
        <v>-350.36043999999998</v>
      </c>
      <c r="H710">
        <v>-425.18997999999999</v>
      </c>
      <c r="J710">
        <v>732.03214000000003</v>
      </c>
      <c r="M710">
        <v>0</v>
      </c>
      <c r="N710">
        <v>0</v>
      </c>
      <c r="O710">
        <v>0</v>
      </c>
      <c r="P710">
        <v>11</v>
      </c>
      <c r="Q710">
        <v>2444.5219999999999</v>
      </c>
      <c r="R710">
        <v>-17.3156</v>
      </c>
      <c r="S710" s="6" t="str">
        <f>IF(cuenta_balance_creg185[[#This Row],[Porcentaje]]&gt;=5,"MAYOR","")</f>
        <v/>
      </c>
      <c r="T710" s="6" t="str">
        <f>IF(cuenta_balance_creg185[[#This Row],[Porcentaje]]&lt;=-5,"MENOR","")</f>
        <v>MENOR</v>
      </c>
    </row>
    <row r="711" spans="1:20" x14ac:dyDescent="0.2">
      <c r="A711" s="1">
        <v>46221</v>
      </c>
      <c r="B711" s="6" t="s">
        <v>13</v>
      </c>
      <c r="C711" s="6" t="s">
        <v>32</v>
      </c>
      <c r="D711">
        <v>-263.74596000000003</v>
      </c>
      <c r="E711">
        <v>4225</v>
      </c>
      <c r="F711">
        <v>4299.2565299999997</v>
      </c>
      <c r="G711">
        <v>-74.256529999999998</v>
      </c>
      <c r="H711">
        <v>-74.256529999999998</v>
      </c>
      <c r="J711">
        <v>263.74596000000003</v>
      </c>
      <c r="M711">
        <v>0</v>
      </c>
      <c r="N711">
        <v>0</v>
      </c>
      <c r="O711">
        <v>0</v>
      </c>
      <c r="P711">
        <v>4225</v>
      </c>
      <c r="R711">
        <v>-1.7575000000000001</v>
      </c>
      <c r="S711" s="6" t="str">
        <f>IF(cuenta_balance_creg185[[#This Row],[Porcentaje]]&gt;=5,"MAYOR","")</f>
        <v/>
      </c>
      <c r="T711" s="6" t="str">
        <f>IF(cuenta_balance_creg185[[#This Row],[Porcentaje]]&lt;=-5,"MENOR","")</f>
        <v/>
      </c>
    </row>
    <row r="712" spans="1:20" x14ac:dyDescent="0.2">
      <c r="A712" s="1">
        <v>46221</v>
      </c>
      <c r="B712" s="6" t="s">
        <v>50</v>
      </c>
      <c r="C712" s="6" t="s">
        <v>32</v>
      </c>
      <c r="D712">
        <v>11.36511</v>
      </c>
      <c r="E712">
        <v>1404</v>
      </c>
      <c r="F712">
        <v>1404</v>
      </c>
      <c r="G712">
        <v>0</v>
      </c>
      <c r="H712">
        <v>11.36511</v>
      </c>
      <c r="P712">
        <v>1409</v>
      </c>
      <c r="R712">
        <v>0.80659999999999998</v>
      </c>
      <c r="S712" s="6" t="str">
        <f>IF(cuenta_balance_creg185[[#This Row],[Porcentaje]]&gt;=5,"MAYOR","")</f>
        <v/>
      </c>
      <c r="T712" s="6" t="str">
        <f>IF(cuenta_balance_creg185[[#This Row],[Porcentaje]]&lt;=-5,"MENOR","")</f>
        <v/>
      </c>
    </row>
    <row r="713" spans="1:20" x14ac:dyDescent="0.2">
      <c r="A713" s="1">
        <v>46221</v>
      </c>
      <c r="B713" s="6" t="s">
        <v>51</v>
      </c>
      <c r="C713" s="6" t="s">
        <v>32</v>
      </c>
      <c r="D713">
        <v>0</v>
      </c>
      <c r="E713">
        <v>78</v>
      </c>
      <c r="F713">
        <v>78</v>
      </c>
      <c r="G713">
        <v>0</v>
      </c>
      <c r="H713">
        <v>0</v>
      </c>
      <c r="P713">
        <v>78</v>
      </c>
      <c r="R713">
        <v>0</v>
      </c>
      <c r="S713" s="6" t="str">
        <f>IF(cuenta_balance_creg185[[#This Row],[Porcentaje]]&gt;=5,"MAYOR","")</f>
        <v/>
      </c>
      <c r="T713" s="6" t="str">
        <f>IF(cuenta_balance_creg185[[#This Row],[Porcentaje]]&lt;=-5,"MENOR","")</f>
        <v/>
      </c>
    </row>
    <row r="714" spans="1:20" x14ac:dyDescent="0.2">
      <c r="A714" s="1">
        <v>46221</v>
      </c>
      <c r="B714" s="6" t="s">
        <v>52</v>
      </c>
      <c r="C714" s="6" t="s">
        <v>32</v>
      </c>
      <c r="D714">
        <v>0</v>
      </c>
      <c r="E714">
        <v>167</v>
      </c>
      <c r="F714">
        <v>167</v>
      </c>
      <c r="G714">
        <v>0</v>
      </c>
      <c r="H714">
        <v>0</v>
      </c>
      <c r="P714">
        <v>167</v>
      </c>
      <c r="R714">
        <v>0</v>
      </c>
      <c r="S714" s="6" t="str">
        <f>IF(cuenta_balance_creg185[[#This Row],[Porcentaje]]&gt;=5,"MAYOR","")</f>
        <v/>
      </c>
      <c r="T714" s="6" t="str">
        <f>IF(cuenta_balance_creg185[[#This Row],[Porcentaje]]&lt;=-5,"MENOR","")</f>
        <v/>
      </c>
    </row>
    <row r="715" spans="1:20" x14ac:dyDescent="0.2">
      <c r="A715" s="1">
        <v>46221</v>
      </c>
      <c r="B715" s="6" t="s">
        <v>53</v>
      </c>
      <c r="C715" s="6" t="s">
        <v>32</v>
      </c>
      <c r="D715">
        <v>0</v>
      </c>
      <c r="E715">
        <v>0</v>
      </c>
      <c r="F715">
        <v>0</v>
      </c>
      <c r="G715">
        <v>0</v>
      </c>
      <c r="H715">
        <v>0</v>
      </c>
      <c r="P715">
        <v>0</v>
      </c>
      <c r="S715" s="6" t="str">
        <f>IF(cuenta_balance_creg185[[#This Row],[Porcentaje]]&gt;=5,"MAYOR","")</f>
        <v/>
      </c>
      <c r="T715" s="6" t="str">
        <f>IF(cuenta_balance_creg185[[#This Row],[Porcentaje]]&lt;=-5,"MENOR","")</f>
        <v/>
      </c>
    </row>
    <row r="716" spans="1:20" x14ac:dyDescent="0.2">
      <c r="A716" s="1">
        <v>46221</v>
      </c>
      <c r="B716" s="6" t="s">
        <v>54</v>
      </c>
      <c r="C716" s="6" t="s">
        <v>32</v>
      </c>
      <c r="D716">
        <v>3.7660200000000001</v>
      </c>
      <c r="E716">
        <v>0</v>
      </c>
      <c r="F716">
        <v>0</v>
      </c>
      <c r="G716">
        <v>0</v>
      </c>
      <c r="H716">
        <v>3.7660200000000001</v>
      </c>
      <c r="P716">
        <v>0</v>
      </c>
      <c r="S716" s="6" t="str">
        <f>IF(cuenta_balance_creg185[[#This Row],[Porcentaje]]&gt;=5,"MAYOR","")</f>
        <v/>
      </c>
      <c r="T716" s="6" t="str">
        <f>IF(cuenta_balance_creg185[[#This Row],[Porcentaje]]&lt;=-5,"MENOR","")</f>
        <v/>
      </c>
    </row>
    <row r="717" spans="1:20" x14ac:dyDescent="0.2">
      <c r="A717" s="1">
        <v>46221</v>
      </c>
      <c r="B717" s="6" t="s">
        <v>55</v>
      </c>
      <c r="C717" s="6" t="s">
        <v>32</v>
      </c>
      <c r="D717">
        <v>0</v>
      </c>
      <c r="E717">
        <v>745</v>
      </c>
      <c r="F717">
        <v>745</v>
      </c>
      <c r="G717">
        <v>0</v>
      </c>
      <c r="H717">
        <v>0</v>
      </c>
      <c r="P717">
        <v>745</v>
      </c>
      <c r="R717">
        <v>0</v>
      </c>
      <c r="S717" s="6" t="str">
        <f>IF(cuenta_balance_creg185[[#This Row],[Porcentaje]]&gt;=5,"MAYOR","")</f>
        <v/>
      </c>
      <c r="T717" s="6" t="str">
        <f>IF(cuenta_balance_creg185[[#This Row],[Porcentaje]]&lt;=-5,"MENOR","")</f>
        <v/>
      </c>
    </row>
    <row r="718" spans="1:20" x14ac:dyDescent="0.2">
      <c r="A718" s="1">
        <v>46221</v>
      </c>
      <c r="B718" s="6" t="s">
        <v>56</v>
      </c>
      <c r="C718" s="6" t="s">
        <v>32</v>
      </c>
      <c r="D718">
        <v>2.5909999999999999E-2</v>
      </c>
      <c r="E718">
        <v>72</v>
      </c>
      <c r="F718">
        <v>72</v>
      </c>
      <c r="G718">
        <v>0</v>
      </c>
      <c r="H718">
        <v>2.5909999999999999E-2</v>
      </c>
      <c r="P718">
        <v>3995</v>
      </c>
      <c r="R718">
        <v>5.9999999999999995E-4</v>
      </c>
      <c r="S718" s="6" t="str">
        <f>IF(cuenta_balance_creg185[[#This Row],[Porcentaje]]&gt;=5,"MAYOR","")</f>
        <v/>
      </c>
      <c r="T718" s="6" t="str">
        <f>IF(cuenta_balance_creg185[[#This Row],[Porcentaje]]&lt;=-5,"MENOR","")</f>
        <v/>
      </c>
    </row>
    <row r="719" spans="1:20" x14ac:dyDescent="0.2">
      <c r="A719" s="1">
        <v>46221</v>
      </c>
      <c r="B719" s="6" t="s">
        <v>8</v>
      </c>
      <c r="C719" s="6" t="s">
        <v>32</v>
      </c>
      <c r="D719">
        <v>-11643.192230000001</v>
      </c>
      <c r="E719">
        <v>155653</v>
      </c>
      <c r="F719">
        <v>156317.12852</v>
      </c>
      <c r="G719">
        <v>-664.06515000000002</v>
      </c>
      <c r="H719">
        <v>-664.06515000000002</v>
      </c>
      <c r="J719">
        <v>11643.192230000001</v>
      </c>
      <c r="M719">
        <v>0</v>
      </c>
      <c r="N719">
        <v>0</v>
      </c>
      <c r="O719">
        <v>0</v>
      </c>
      <c r="P719">
        <v>289231</v>
      </c>
      <c r="Q719">
        <v>32810.658949999997</v>
      </c>
      <c r="R719">
        <v>-0.20619999999999999</v>
      </c>
      <c r="S719" s="6" t="str">
        <f>IF(cuenta_balance_creg185[[#This Row],[Porcentaje]]&gt;=5,"MAYOR","")</f>
        <v/>
      </c>
      <c r="T719" s="6" t="str">
        <f>IF(cuenta_balance_creg185[[#This Row],[Porcentaje]]&lt;=-5,"MENOR","")</f>
        <v/>
      </c>
    </row>
    <row r="720" spans="1:20" x14ac:dyDescent="0.2">
      <c r="A720" s="1">
        <v>46221</v>
      </c>
      <c r="B720" s="6" t="s">
        <v>57</v>
      </c>
      <c r="C720" s="6" t="s">
        <v>32</v>
      </c>
      <c r="D720">
        <v>0</v>
      </c>
      <c r="E720">
        <v>520</v>
      </c>
      <c r="F720">
        <v>520</v>
      </c>
      <c r="G720">
        <v>0</v>
      </c>
      <c r="H720">
        <v>0</v>
      </c>
      <c r="P720">
        <v>1018</v>
      </c>
      <c r="R720">
        <v>0</v>
      </c>
      <c r="S720" s="6" t="str">
        <f>IF(cuenta_balance_creg185[[#This Row],[Porcentaje]]&gt;=5,"MAYOR","")</f>
        <v/>
      </c>
      <c r="T720" s="6" t="str">
        <f>IF(cuenta_balance_creg185[[#This Row],[Porcentaje]]&lt;=-5,"MENOR","")</f>
        <v/>
      </c>
    </row>
    <row r="721" spans="1:20" x14ac:dyDescent="0.2">
      <c r="A721" s="1">
        <v>46222</v>
      </c>
      <c r="B721" s="6" t="s">
        <v>31</v>
      </c>
      <c r="C721" s="6" t="s">
        <v>32</v>
      </c>
      <c r="D721">
        <v>0</v>
      </c>
      <c r="E721">
        <v>422</v>
      </c>
      <c r="F721">
        <v>422</v>
      </c>
      <c r="G721">
        <v>0</v>
      </c>
      <c r="H721">
        <v>0</v>
      </c>
      <c r="P721">
        <v>0</v>
      </c>
      <c r="S721" s="6" t="str">
        <f>IF(cuenta_balance_creg185[[#This Row],[Porcentaje]]&gt;=5,"MAYOR","")</f>
        <v/>
      </c>
      <c r="T721" s="6" t="str">
        <f>IF(cuenta_balance_creg185[[#This Row],[Porcentaje]]&lt;=-5,"MENOR","")</f>
        <v/>
      </c>
    </row>
    <row r="722" spans="1:20" x14ac:dyDescent="0.2">
      <c r="A722" s="1">
        <v>46222</v>
      </c>
      <c r="B722" s="6" t="s">
        <v>33</v>
      </c>
      <c r="C722" s="6" t="s">
        <v>32</v>
      </c>
      <c r="D722">
        <v>-3.5790700000000002</v>
      </c>
      <c r="E722">
        <v>13677</v>
      </c>
      <c r="F722">
        <v>13379.62413</v>
      </c>
      <c r="G722">
        <v>297.37587000000002</v>
      </c>
      <c r="H722">
        <v>293.79680000000002</v>
      </c>
      <c r="P722">
        <v>78995</v>
      </c>
      <c r="R722">
        <v>0.37190000000000001</v>
      </c>
      <c r="S722" s="6" t="str">
        <f>IF(cuenta_balance_creg185[[#This Row],[Porcentaje]]&gt;=5,"MAYOR","")</f>
        <v/>
      </c>
      <c r="T722" s="6" t="str">
        <f>IF(cuenta_balance_creg185[[#This Row],[Porcentaje]]&lt;=-5,"MENOR","")</f>
        <v/>
      </c>
    </row>
    <row r="723" spans="1:20" x14ac:dyDescent="0.2">
      <c r="A723" s="1">
        <v>46222</v>
      </c>
      <c r="B723" s="6" t="s">
        <v>4</v>
      </c>
      <c r="C723" s="6" t="s">
        <v>32</v>
      </c>
      <c r="D723">
        <v>-3.6016599999999999</v>
      </c>
      <c r="E723">
        <v>1141</v>
      </c>
      <c r="F723">
        <v>1111.3166200000001</v>
      </c>
      <c r="G723">
        <v>29.68338</v>
      </c>
      <c r="H723">
        <v>26.081720000000001</v>
      </c>
      <c r="P723">
        <v>1264</v>
      </c>
      <c r="R723">
        <v>2.0634000000000001</v>
      </c>
      <c r="S723" s="6" t="str">
        <f>IF(cuenta_balance_creg185[[#This Row],[Porcentaje]]&gt;=5,"MAYOR","")</f>
        <v/>
      </c>
      <c r="T723" s="6" t="str">
        <f>IF(cuenta_balance_creg185[[#This Row],[Porcentaje]]&lt;=-5,"MENOR","")</f>
        <v/>
      </c>
    </row>
    <row r="724" spans="1:20" x14ac:dyDescent="0.2">
      <c r="A724" s="1">
        <v>46222</v>
      </c>
      <c r="B724" s="6" t="s">
        <v>34</v>
      </c>
      <c r="C724" s="6" t="s">
        <v>32</v>
      </c>
      <c r="D724">
        <v>0</v>
      </c>
      <c r="E724">
        <v>251</v>
      </c>
      <c r="F724">
        <v>251</v>
      </c>
      <c r="G724">
        <v>0</v>
      </c>
      <c r="H724">
        <v>0</v>
      </c>
      <c r="M724">
        <v>0</v>
      </c>
      <c r="N724">
        <v>0</v>
      </c>
      <c r="O724">
        <v>0</v>
      </c>
      <c r="P724">
        <v>515</v>
      </c>
      <c r="R724">
        <v>0</v>
      </c>
      <c r="S724" s="6" t="str">
        <f>IF(cuenta_balance_creg185[[#This Row],[Porcentaje]]&gt;=5,"MAYOR","")</f>
        <v/>
      </c>
      <c r="T724" s="6" t="str">
        <f>IF(cuenta_balance_creg185[[#This Row],[Porcentaje]]&lt;=-5,"MENOR","")</f>
        <v/>
      </c>
    </row>
    <row r="725" spans="1:20" x14ac:dyDescent="0.2">
      <c r="A725" s="1">
        <v>46222</v>
      </c>
      <c r="B725" s="6" t="s">
        <v>35</v>
      </c>
      <c r="C725" s="6" t="s">
        <v>32</v>
      </c>
      <c r="D725">
        <v>0</v>
      </c>
      <c r="E725">
        <v>0</v>
      </c>
      <c r="F725">
        <v>0</v>
      </c>
      <c r="G725">
        <v>0</v>
      </c>
      <c r="H725">
        <v>0</v>
      </c>
      <c r="P725">
        <v>0</v>
      </c>
      <c r="S725" s="6" t="str">
        <f>IF(cuenta_balance_creg185[[#This Row],[Porcentaje]]&gt;=5,"MAYOR","")</f>
        <v/>
      </c>
      <c r="T725" s="6" t="str">
        <f>IF(cuenta_balance_creg185[[#This Row],[Porcentaje]]&lt;=-5,"MENOR","")</f>
        <v/>
      </c>
    </row>
    <row r="726" spans="1:20" x14ac:dyDescent="0.2">
      <c r="A726" s="1">
        <v>46222</v>
      </c>
      <c r="B726" s="6" t="s">
        <v>60</v>
      </c>
      <c r="C726" s="6" t="s">
        <v>32</v>
      </c>
      <c r="D726">
        <v>0</v>
      </c>
      <c r="E726">
        <v>720</v>
      </c>
      <c r="F726">
        <v>720</v>
      </c>
      <c r="G726">
        <v>0</v>
      </c>
      <c r="H726">
        <v>0</v>
      </c>
      <c r="P726">
        <v>2059</v>
      </c>
      <c r="R726">
        <v>0</v>
      </c>
      <c r="S726" s="6" t="str">
        <f>IF(cuenta_balance_creg185[[#This Row],[Porcentaje]]&gt;=5,"MAYOR","")</f>
        <v/>
      </c>
      <c r="T726" s="6" t="str">
        <f>IF(cuenta_balance_creg185[[#This Row],[Porcentaje]]&lt;=-5,"MENOR","")</f>
        <v/>
      </c>
    </row>
    <row r="727" spans="1:20" x14ac:dyDescent="0.2">
      <c r="A727" s="1">
        <v>46222</v>
      </c>
      <c r="B727" s="6" t="s">
        <v>11</v>
      </c>
      <c r="C727" s="6" t="s">
        <v>32</v>
      </c>
      <c r="D727">
        <v>4813.0391399999999</v>
      </c>
      <c r="E727">
        <v>104706</v>
      </c>
      <c r="F727">
        <v>96650.16966</v>
      </c>
      <c r="G727">
        <v>8055.8303400000004</v>
      </c>
      <c r="H727">
        <v>9941.5296199999993</v>
      </c>
      <c r="L727">
        <v>-2927.33986</v>
      </c>
      <c r="M727">
        <v>0</v>
      </c>
      <c r="N727">
        <v>0</v>
      </c>
      <c r="O727">
        <v>0</v>
      </c>
      <c r="P727">
        <v>80048</v>
      </c>
      <c r="R727">
        <v>12.4194</v>
      </c>
      <c r="S727" s="6" t="str">
        <f>IF(cuenta_balance_creg185[[#This Row],[Porcentaje]]&gt;=5,"MAYOR","")</f>
        <v>MAYOR</v>
      </c>
      <c r="T727" s="6" t="str">
        <f>IF(cuenta_balance_creg185[[#This Row],[Porcentaje]]&lt;=-5,"MENOR","")</f>
        <v/>
      </c>
    </row>
    <row r="728" spans="1:20" x14ac:dyDescent="0.2">
      <c r="A728" s="1">
        <v>46222</v>
      </c>
      <c r="B728" s="6" t="s">
        <v>10</v>
      </c>
      <c r="C728" s="6" t="s">
        <v>32</v>
      </c>
      <c r="D728">
        <v>-1806.0230799999999</v>
      </c>
      <c r="E728">
        <v>19289</v>
      </c>
      <c r="F728">
        <v>18806.76139</v>
      </c>
      <c r="G728">
        <v>482.23860999999999</v>
      </c>
      <c r="H728">
        <v>-1323.7844700000001</v>
      </c>
      <c r="P728">
        <v>62889</v>
      </c>
      <c r="R728">
        <v>-2.1049000000000002</v>
      </c>
      <c r="S728" s="6" t="str">
        <f>IF(cuenta_balance_creg185[[#This Row],[Porcentaje]]&gt;=5,"MAYOR","")</f>
        <v/>
      </c>
      <c r="T728" s="6" t="str">
        <f>IF(cuenta_balance_creg185[[#This Row],[Porcentaje]]&lt;=-5,"MENOR","")</f>
        <v/>
      </c>
    </row>
    <row r="729" spans="1:20" x14ac:dyDescent="0.2">
      <c r="A729" s="1">
        <v>46222</v>
      </c>
      <c r="B729" s="6" t="s">
        <v>36</v>
      </c>
      <c r="C729" s="6" t="s">
        <v>32</v>
      </c>
      <c r="D729">
        <v>0</v>
      </c>
      <c r="E729">
        <v>552</v>
      </c>
      <c r="F729">
        <v>552</v>
      </c>
      <c r="G729">
        <v>0</v>
      </c>
      <c r="H729">
        <v>0</v>
      </c>
      <c r="M729">
        <v>0</v>
      </c>
      <c r="N729">
        <v>0</v>
      </c>
      <c r="O729">
        <v>0</v>
      </c>
      <c r="P729">
        <v>571</v>
      </c>
      <c r="R729">
        <v>0</v>
      </c>
      <c r="S729" s="6" t="str">
        <f>IF(cuenta_balance_creg185[[#This Row],[Porcentaje]]&gt;=5,"MAYOR","")</f>
        <v/>
      </c>
      <c r="T729" s="6" t="str">
        <f>IF(cuenta_balance_creg185[[#This Row],[Porcentaje]]&lt;=-5,"MENOR","")</f>
        <v/>
      </c>
    </row>
    <row r="730" spans="1:20" x14ac:dyDescent="0.2">
      <c r="A730" s="1">
        <v>46222</v>
      </c>
      <c r="B730" s="6" t="s">
        <v>37</v>
      </c>
      <c r="C730" s="6" t="s">
        <v>32</v>
      </c>
      <c r="D730">
        <v>2103.5055900000002</v>
      </c>
      <c r="E730">
        <v>40</v>
      </c>
      <c r="F730">
        <v>36.069769999999998</v>
      </c>
      <c r="G730">
        <v>3.9302299999999999</v>
      </c>
      <c r="H730">
        <v>2107.4358200000001</v>
      </c>
      <c r="P730">
        <v>62111</v>
      </c>
      <c r="R730">
        <v>3.3929999999999998</v>
      </c>
      <c r="S730" s="6" t="str">
        <f>IF(cuenta_balance_creg185[[#This Row],[Porcentaje]]&gt;=5,"MAYOR","")</f>
        <v/>
      </c>
      <c r="T730" s="6" t="str">
        <f>IF(cuenta_balance_creg185[[#This Row],[Porcentaje]]&lt;=-5,"MENOR","")</f>
        <v/>
      </c>
    </row>
    <row r="731" spans="1:20" x14ac:dyDescent="0.2">
      <c r="A731" s="1">
        <v>46222</v>
      </c>
      <c r="B731" s="6" t="s">
        <v>61</v>
      </c>
      <c r="C731" s="6" t="s">
        <v>32</v>
      </c>
      <c r="D731">
        <v>-53.581569999999999</v>
      </c>
      <c r="E731">
        <v>86</v>
      </c>
      <c r="F731">
        <v>95.946510000000004</v>
      </c>
      <c r="G731">
        <v>-9.94651</v>
      </c>
      <c r="H731">
        <v>-9.94651</v>
      </c>
      <c r="J731">
        <v>53.581569999999999</v>
      </c>
      <c r="M731">
        <v>0</v>
      </c>
      <c r="N731">
        <v>0</v>
      </c>
      <c r="O731">
        <v>0</v>
      </c>
      <c r="P731">
        <v>947</v>
      </c>
      <c r="R731">
        <v>-1.0503</v>
      </c>
      <c r="S731" s="6" t="str">
        <f>IF(cuenta_balance_creg185[[#This Row],[Porcentaje]]&gt;=5,"MAYOR","")</f>
        <v/>
      </c>
      <c r="T731" s="6" t="str">
        <f>IF(cuenta_balance_creg185[[#This Row],[Porcentaje]]&lt;=-5,"MENOR","")</f>
        <v/>
      </c>
    </row>
    <row r="732" spans="1:20" x14ac:dyDescent="0.2">
      <c r="A732" s="1">
        <v>46222</v>
      </c>
      <c r="B732" s="6" t="s">
        <v>38</v>
      </c>
      <c r="C732" s="6" t="s">
        <v>32</v>
      </c>
      <c r="D732">
        <v>0</v>
      </c>
      <c r="E732">
        <v>153</v>
      </c>
      <c r="F732">
        <v>153</v>
      </c>
      <c r="G732">
        <v>0</v>
      </c>
      <c r="H732">
        <v>0</v>
      </c>
      <c r="P732">
        <v>153</v>
      </c>
      <c r="R732">
        <v>0</v>
      </c>
      <c r="S732" s="6" t="str">
        <f>IF(cuenta_balance_creg185[[#This Row],[Porcentaje]]&gt;=5,"MAYOR","")</f>
        <v/>
      </c>
      <c r="T732" s="6" t="str">
        <f>IF(cuenta_balance_creg185[[#This Row],[Porcentaje]]&lt;=-5,"MENOR","")</f>
        <v/>
      </c>
    </row>
    <row r="733" spans="1:20" x14ac:dyDescent="0.2">
      <c r="A733" s="1">
        <v>46222</v>
      </c>
      <c r="B733" s="6" t="s">
        <v>39</v>
      </c>
      <c r="C733" s="6" t="s">
        <v>32</v>
      </c>
      <c r="D733">
        <v>0</v>
      </c>
      <c r="E733">
        <v>2263</v>
      </c>
      <c r="F733">
        <v>2263</v>
      </c>
      <c r="G733">
        <v>0</v>
      </c>
      <c r="H733">
        <v>0</v>
      </c>
      <c r="M733">
        <v>0</v>
      </c>
      <c r="N733">
        <v>0</v>
      </c>
      <c r="O733">
        <v>0</v>
      </c>
      <c r="P733">
        <v>2311</v>
      </c>
      <c r="R733">
        <v>0</v>
      </c>
      <c r="S733" s="6" t="str">
        <f>IF(cuenta_balance_creg185[[#This Row],[Porcentaje]]&gt;=5,"MAYOR","")</f>
        <v/>
      </c>
      <c r="T733" s="6" t="str">
        <f>IF(cuenta_balance_creg185[[#This Row],[Porcentaje]]&lt;=-5,"MENOR","")</f>
        <v/>
      </c>
    </row>
    <row r="734" spans="1:20" x14ac:dyDescent="0.2">
      <c r="A734" s="1">
        <v>46222</v>
      </c>
      <c r="B734" s="6" t="s">
        <v>40</v>
      </c>
      <c r="C734" s="6" t="s">
        <v>32</v>
      </c>
      <c r="D734">
        <v>0</v>
      </c>
      <c r="E734">
        <v>916</v>
      </c>
      <c r="F734">
        <v>916</v>
      </c>
      <c r="G734">
        <v>0</v>
      </c>
      <c r="H734">
        <v>0</v>
      </c>
      <c r="M734">
        <v>0</v>
      </c>
      <c r="N734">
        <v>0</v>
      </c>
      <c r="O734">
        <v>0</v>
      </c>
      <c r="P734">
        <v>763</v>
      </c>
      <c r="R734">
        <v>0</v>
      </c>
      <c r="S734" s="6" t="str">
        <f>IF(cuenta_balance_creg185[[#This Row],[Porcentaje]]&gt;=5,"MAYOR","")</f>
        <v/>
      </c>
      <c r="T734" s="6" t="str">
        <f>IF(cuenta_balance_creg185[[#This Row],[Porcentaje]]&lt;=-5,"MENOR","")</f>
        <v/>
      </c>
    </row>
    <row r="735" spans="1:20" x14ac:dyDescent="0.2">
      <c r="A735" s="1">
        <v>46222</v>
      </c>
      <c r="B735" s="6" t="s">
        <v>41</v>
      </c>
      <c r="C735" s="6" t="s">
        <v>32</v>
      </c>
      <c r="D735">
        <v>0</v>
      </c>
      <c r="E735">
        <v>1439</v>
      </c>
      <c r="F735">
        <v>1439</v>
      </c>
      <c r="G735">
        <v>0</v>
      </c>
      <c r="H735">
        <v>0</v>
      </c>
      <c r="M735">
        <v>0</v>
      </c>
      <c r="N735">
        <v>0</v>
      </c>
      <c r="O735">
        <v>0</v>
      </c>
      <c r="P735">
        <v>1574</v>
      </c>
      <c r="R735">
        <v>0</v>
      </c>
      <c r="S735" s="6" t="str">
        <f>IF(cuenta_balance_creg185[[#This Row],[Porcentaje]]&gt;=5,"MAYOR","")</f>
        <v/>
      </c>
      <c r="T735" s="6" t="str">
        <f>IF(cuenta_balance_creg185[[#This Row],[Porcentaje]]&lt;=-5,"MENOR","")</f>
        <v/>
      </c>
    </row>
    <row r="736" spans="1:20" x14ac:dyDescent="0.2">
      <c r="A736" s="1">
        <v>46222</v>
      </c>
      <c r="B736" s="6" t="s">
        <v>42</v>
      </c>
      <c r="C736" s="6" t="s">
        <v>32</v>
      </c>
      <c r="D736">
        <v>269.74356</v>
      </c>
      <c r="E736">
        <v>29539</v>
      </c>
      <c r="F736">
        <v>29306.65782</v>
      </c>
      <c r="G736">
        <v>232.34218000000001</v>
      </c>
      <c r="H736">
        <v>502.08573999999999</v>
      </c>
      <c r="P736">
        <v>231917</v>
      </c>
      <c r="R736">
        <v>0.21640000000000001</v>
      </c>
      <c r="S736" s="6" t="str">
        <f>IF(cuenta_balance_creg185[[#This Row],[Porcentaje]]&gt;=5,"MAYOR","")</f>
        <v/>
      </c>
      <c r="T736" s="6" t="str">
        <f>IF(cuenta_balance_creg185[[#This Row],[Porcentaje]]&lt;=-5,"MENOR","")</f>
        <v/>
      </c>
    </row>
    <row r="737" spans="1:20" x14ac:dyDescent="0.2">
      <c r="A737" s="1">
        <v>46222</v>
      </c>
      <c r="B737" s="6" t="s">
        <v>9</v>
      </c>
      <c r="C737" s="6" t="s">
        <v>32</v>
      </c>
      <c r="D737">
        <v>-617.93478000000005</v>
      </c>
      <c r="E737">
        <v>1202</v>
      </c>
      <c r="F737">
        <v>1278.8808200000001</v>
      </c>
      <c r="G737">
        <v>-76.88082</v>
      </c>
      <c r="H737">
        <v>-76.88082</v>
      </c>
      <c r="J737">
        <v>617.93478000000005</v>
      </c>
      <c r="M737">
        <v>0</v>
      </c>
      <c r="N737">
        <v>0</v>
      </c>
      <c r="O737">
        <v>0</v>
      </c>
      <c r="P737">
        <v>5055</v>
      </c>
      <c r="R737">
        <v>-1.5207999999999999</v>
      </c>
      <c r="S737" s="6" t="str">
        <f>IF(cuenta_balance_creg185[[#This Row],[Porcentaje]]&gt;=5,"MAYOR","")</f>
        <v/>
      </c>
      <c r="T737" s="6" t="str">
        <f>IF(cuenta_balance_creg185[[#This Row],[Porcentaje]]&lt;=-5,"MENOR","")</f>
        <v/>
      </c>
    </row>
    <row r="738" spans="1:20" x14ac:dyDescent="0.2">
      <c r="A738" s="1">
        <v>46222</v>
      </c>
      <c r="B738" s="6" t="s">
        <v>43</v>
      </c>
      <c r="C738" s="6" t="s">
        <v>32</v>
      </c>
      <c r="D738">
        <v>0</v>
      </c>
      <c r="E738">
        <v>570</v>
      </c>
      <c r="F738">
        <v>570</v>
      </c>
      <c r="G738">
        <v>0</v>
      </c>
      <c r="H738">
        <v>0</v>
      </c>
      <c r="M738">
        <v>0</v>
      </c>
      <c r="N738">
        <v>0</v>
      </c>
      <c r="O738">
        <v>0</v>
      </c>
      <c r="P738">
        <v>646</v>
      </c>
      <c r="R738">
        <v>0</v>
      </c>
      <c r="S738" s="6" t="str">
        <f>IF(cuenta_balance_creg185[[#This Row],[Porcentaje]]&gt;=5,"MAYOR","")</f>
        <v/>
      </c>
      <c r="T738" s="6" t="str">
        <f>IF(cuenta_balance_creg185[[#This Row],[Porcentaje]]&lt;=-5,"MENOR","")</f>
        <v/>
      </c>
    </row>
    <row r="739" spans="1:20" x14ac:dyDescent="0.2">
      <c r="A739" s="1">
        <v>46222</v>
      </c>
      <c r="B739" s="6" t="s">
        <v>5</v>
      </c>
      <c r="C739" s="6" t="s">
        <v>32</v>
      </c>
      <c r="D739">
        <v>-99.932159999999996</v>
      </c>
      <c r="E739">
        <v>5844</v>
      </c>
      <c r="F739">
        <v>5617.2797399999999</v>
      </c>
      <c r="G739">
        <v>226.72026</v>
      </c>
      <c r="H739">
        <v>126.7881</v>
      </c>
      <c r="P739">
        <v>8962</v>
      </c>
      <c r="R739">
        <v>1.4147000000000001</v>
      </c>
      <c r="S739" s="6" t="str">
        <f>IF(cuenta_balance_creg185[[#This Row],[Porcentaje]]&gt;=5,"MAYOR","")</f>
        <v/>
      </c>
      <c r="T739" s="6" t="str">
        <f>IF(cuenta_balance_creg185[[#This Row],[Porcentaje]]&lt;=-5,"MENOR","")</f>
        <v/>
      </c>
    </row>
    <row r="740" spans="1:20" x14ac:dyDescent="0.2">
      <c r="A740" s="1">
        <v>46222</v>
      </c>
      <c r="B740" s="6" t="s">
        <v>44</v>
      </c>
      <c r="C740" s="6" t="s">
        <v>32</v>
      </c>
      <c r="D740">
        <v>0</v>
      </c>
      <c r="E740">
        <v>135</v>
      </c>
      <c r="F740">
        <v>135</v>
      </c>
      <c r="G740">
        <v>0</v>
      </c>
      <c r="H740">
        <v>0</v>
      </c>
      <c r="M740">
        <v>0</v>
      </c>
      <c r="N740">
        <v>0</v>
      </c>
      <c r="O740">
        <v>0</v>
      </c>
      <c r="P740">
        <v>10674</v>
      </c>
      <c r="Q740">
        <v>-9436.7400600000001</v>
      </c>
      <c r="R740">
        <v>0</v>
      </c>
      <c r="S740" s="6" t="str">
        <f>IF(cuenta_balance_creg185[[#This Row],[Porcentaje]]&gt;=5,"MAYOR","")</f>
        <v/>
      </c>
      <c r="T740" s="6" t="str">
        <f>IF(cuenta_balance_creg185[[#This Row],[Porcentaje]]&lt;=-5,"MENOR","")</f>
        <v/>
      </c>
    </row>
    <row r="741" spans="1:20" x14ac:dyDescent="0.2">
      <c r="A741" s="1">
        <v>46222</v>
      </c>
      <c r="B741" s="6" t="s">
        <v>6</v>
      </c>
      <c r="C741" s="6" t="s">
        <v>32</v>
      </c>
      <c r="D741">
        <v>6.5386100000000003</v>
      </c>
      <c r="E741">
        <v>1292</v>
      </c>
      <c r="F741">
        <v>1288.3191099999999</v>
      </c>
      <c r="G741">
        <v>3.6808900000000002</v>
      </c>
      <c r="H741">
        <v>10.2195</v>
      </c>
      <c r="P741">
        <v>433</v>
      </c>
      <c r="R741">
        <v>2.3601000000000001</v>
      </c>
      <c r="S741" s="6" t="str">
        <f>IF(cuenta_balance_creg185[[#This Row],[Porcentaje]]&gt;=5,"MAYOR","")</f>
        <v/>
      </c>
      <c r="T741" s="6" t="str">
        <f>IF(cuenta_balance_creg185[[#This Row],[Porcentaje]]&lt;=-5,"MENOR","")</f>
        <v/>
      </c>
    </row>
    <row r="742" spans="1:20" x14ac:dyDescent="0.2">
      <c r="A742" s="1">
        <v>46222</v>
      </c>
      <c r="B742" s="6" t="s">
        <v>45</v>
      </c>
      <c r="C742" s="6" t="s">
        <v>32</v>
      </c>
      <c r="D742">
        <v>0</v>
      </c>
      <c r="E742">
        <v>39</v>
      </c>
      <c r="F742">
        <v>39</v>
      </c>
      <c r="G742">
        <v>0</v>
      </c>
      <c r="H742">
        <v>0</v>
      </c>
      <c r="P742">
        <v>50</v>
      </c>
      <c r="R742">
        <v>0</v>
      </c>
      <c r="S742" s="6" t="str">
        <f>IF(cuenta_balance_creg185[[#This Row],[Porcentaje]]&gt;=5,"MAYOR","")</f>
        <v/>
      </c>
      <c r="T742" s="6" t="str">
        <f>IF(cuenta_balance_creg185[[#This Row],[Porcentaje]]&lt;=-5,"MENOR","")</f>
        <v/>
      </c>
    </row>
    <row r="743" spans="1:20" x14ac:dyDescent="0.2">
      <c r="A743" s="1">
        <v>46222</v>
      </c>
      <c r="B743" s="6" t="s">
        <v>46</v>
      </c>
      <c r="C743" s="6" t="s">
        <v>32</v>
      </c>
      <c r="D743">
        <v>0</v>
      </c>
      <c r="E743">
        <v>237</v>
      </c>
      <c r="F743">
        <v>237</v>
      </c>
      <c r="G743">
        <v>0</v>
      </c>
      <c r="H743">
        <v>0</v>
      </c>
      <c r="M743">
        <v>0</v>
      </c>
      <c r="N743">
        <v>0</v>
      </c>
      <c r="O743">
        <v>0</v>
      </c>
      <c r="P743">
        <v>172</v>
      </c>
      <c r="R743">
        <v>0</v>
      </c>
      <c r="S743" s="6" t="str">
        <f>IF(cuenta_balance_creg185[[#This Row],[Porcentaje]]&gt;=5,"MAYOR","")</f>
        <v/>
      </c>
      <c r="T743" s="6" t="str">
        <f>IF(cuenta_balance_creg185[[#This Row],[Porcentaje]]&lt;=-5,"MENOR","")</f>
        <v/>
      </c>
    </row>
    <row r="744" spans="1:20" x14ac:dyDescent="0.2">
      <c r="A744" s="1">
        <v>46222</v>
      </c>
      <c r="B744" s="6" t="s">
        <v>14</v>
      </c>
      <c r="C744" s="6" t="s">
        <v>32</v>
      </c>
      <c r="D744">
        <v>-4.5028300000000003</v>
      </c>
      <c r="E744">
        <v>1191</v>
      </c>
      <c r="F744">
        <v>1180.8291999999999</v>
      </c>
      <c r="G744">
        <v>10.1708</v>
      </c>
      <c r="H744">
        <v>5.6679700000000004</v>
      </c>
      <c r="P744">
        <v>991</v>
      </c>
      <c r="R744">
        <v>0.57189999999999996</v>
      </c>
      <c r="S744" s="6" t="str">
        <f>IF(cuenta_balance_creg185[[#This Row],[Porcentaje]]&gt;=5,"MAYOR","")</f>
        <v/>
      </c>
      <c r="T744" s="6" t="str">
        <f>IF(cuenta_balance_creg185[[#This Row],[Porcentaje]]&lt;=-5,"MENOR","")</f>
        <v/>
      </c>
    </row>
    <row r="745" spans="1:20" x14ac:dyDescent="0.2">
      <c r="A745" s="1">
        <v>46222</v>
      </c>
      <c r="B745" s="6" t="s">
        <v>47</v>
      </c>
      <c r="C745" s="6" t="s">
        <v>32</v>
      </c>
      <c r="D745">
        <v>3.84205</v>
      </c>
      <c r="E745">
        <v>1488</v>
      </c>
      <c r="F745">
        <v>1477.81432</v>
      </c>
      <c r="G745">
        <v>10.18568</v>
      </c>
      <c r="H745">
        <v>14.02773</v>
      </c>
      <c r="M745">
        <v>0</v>
      </c>
      <c r="N745">
        <v>0</v>
      </c>
      <c r="O745">
        <v>0</v>
      </c>
      <c r="P745">
        <v>1537</v>
      </c>
      <c r="R745">
        <v>0.91259999999999997</v>
      </c>
      <c r="S745" s="6" t="str">
        <f>IF(cuenta_balance_creg185[[#This Row],[Porcentaje]]&gt;=5,"MAYOR","")</f>
        <v/>
      </c>
      <c r="T745" s="6" t="str">
        <f>IF(cuenta_balance_creg185[[#This Row],[Porcentaje]]&lt;=-5,"MENOR","")</f>
        <v/>
      </c>
    </row>
    <row r="746" spans="1:20" x14ac:dyDescent="0.2">
      <c r="A746" s="1">
        <v>46222</v>
      </c>
      <c r="B746" s="6" t="s">
        <v>48</v>
      </c>
      <c r="C746" s="6" t="s">
        <v>32</v>
      </c>
      <c r="D746">
        <v>0</v>
      </c>
      <c r="E746">
        <v>0</v>
      </c>
      <c r="F746">
        <v>0</v>
      </c>
      <c r="G746">
        <v>0</v>
      </c>
      <c r="H746">
        <v>0</v>
      </c>
      <c r="P746">
        <v>28229</v>
      </c>
      <c r="R746">
        <v>0</v>
      </c>
      <c r="S746" s="6" t="str">
        <f>IF(cuenta_balance_creg185[[#This Row],[Porcentaje]]&gt;=5,"MAYOR","")</f>
        <v/>
      </c>
      <c r="T746" s="6" t="str">
        <f>IF(cuenta_balance_creg185[[#This Row],[Porcentaje]]&lt;=-5,"MENOR","")</f>
        <v/>
      </c>
    </row>
    <row r="747" spans="1:20" x14ac:dyDescent="0.2">
      <c r="A747" s="1">
        <v>46222</v>
      </c>
      <c r="B747" s="6" t="s">
        <v>12</v>
      </c>
      <c r="C747" s="6" t="s">
        <v>32</v>
      </c>
      <c r="D747">
        <v>61.715499999999999</v>
      </c>
      <c r="E747">
        <v>990</v>
      </c>
      <c r="F747">
        <v>1009.06843</v>
      </c>
      <c r="G747">
        <v>-19.068429999999999</v>
      </c>
      <c r="H747">
        <v>42.647069999999999</v>
      </c>
      <c r="P747">
        <v>412</v>
      </c>
      <c r="R747">
        <v>10.3512</v>
      </c>
      <c r="S747" s="6" t="str">
        <f>IF(cuenta_balance_creg185[[#This Row],[Porcentaje]]&gt;=5,"MAYOR","")</f>
        <v>MAYOR</v>
      </c>
      <c r="T747" s="6" t="str">
        <f>IF(cuenta_balance_creg185[[#This Row],[Porcentaje]]&lt;=-5,"MENOR","")</f>
        <v/>
      </c>
    </row>
    <row r="748" spans="1:20" x14ac:dyDescent="0.2">
      <c r="A748" s="1">
        <v>46222</v>
      </c>
      <c r="B748" s="6" t="s">
        <v>49</v>
      </c>
      <c r="C748" s="6" t="s">
        <v>32</v>
      </c>
      <c r="D748">
        <v>0</v>
      </c>
      <c r="E748">
        <v>10</v>
      </c>
      <c r="F748">
        <v>10</v>
      </c>
      <c r="G748">
        <v>0</v>
      </c>
      <c r="H748">
        <v>0</v>
      </c>
      <c r="P748">
        <v>11</v>
      </c>
      <c r="R748">
        <v>0</v>
      </c>
      <c r="S748" s="6" t="str">
        <f>IF(cuenta_balance_creg185[[#This Row],[Porcentaje]]&gt;=5,"MAYOR","")</f>
        <v/>
      </c>
      <c r="T748" s="6" t="str">
        <f>IF(cuenta_balance_creg185[[#This Row],[Porcentaje]]&lt;=-5,"MENOR","")</f>
        <v/>
      </c>
    </row>
    <row r="749" spans="1:20" x14ac:dyDescent="0.2">
      <c r="A749" s="1">
        <v>46222</v>
      </c>
      <c r="B749" s="6" t="s">
        <v>62</v>
      </c>
      <c r="C749" s="6" t="s">
        <v>32</v>
      </c>
      <c r="D749">
        <v>0</v>
      </c>
      <c r="E749">
        <v>460</v>
      </c>
      <c r="F749">
        <v>460</v>
      </c>
      <c r="G749">
        <v>0</v>
      </c>
      <c r="H749">
        <v>0</v>
      </c>
      <c r="M749">
        <v>0</v>
      </c>
      <c r="N749">
        <v>0</v>
      </c>
      <c r="O749">
        <v>0</v>
      </c>
      <c r="P749">
        <v>460</v>
      </c>
      <c r="R749">
        <v>0</v>
      </c>
      <c r="S749" s="6" t="str">
        <f>IF(cuenta_balance_creg185[[#This Row],[Porcentaje]]&gt;=5,"MAYOR","")</f>
        <v/>
      </c>
      <c r="T749" s="6" t="str">
        <f>IF(cuenta_balance_creg185[[#This Row],[Porcentaje]]&lt;=-5,"MENOR","")</f>
        <v/>
      </c>
    </row>
    <row r="750" spans="1:20" x14ac:dyDescent="0.2">
      <c r="A750" s="1">
        <v>46222</v>
      </c>
      <c r="B750" s="6" t="s">
        <v>7</v>
      </c>
      <c r="C750" s="6" t="s">
        <v>32</v>
      </c>
      <c r="D750">
        <v>-425.18997999999999</v>
      </c>
      <c r="E750">
        <v>4668</v>
      </c>
      <c r="F750">
        <v>4557.1462099999999</v>
      </c>
      <c r="G750">
        <v>110.85379</v>
      </c>
      <c r="H750">
        <v>100.02181</v>
      </c>
      <c r="J750">
        <v>283.52843999999999</v>
      </c>
      <c r="M750">
        <v>0</v>
      </c>
      <c r="N750">
        <v>0</v>
      </c>
      <c r="O750">
        <v>0</v>
      </c>
      <c r="P750">
        <v>11</v>
      </c>
      <c r="Q750">
        <v>2449.2465000000002</v>
      </c>
      <c r="R750">
        <v>4.0655000000000001</v>
      </c>
      <c r="S750" s="6" t="str">
        <f>IF(cuenta_balance_creg185[[#This Row],[Porcentaje]]&gt;=5,"MAYOR","")</f>
        <v/>
      </c>
      <c r="T750" s="6" t="str">
        <f>IF(cuenta_balance_creg185[[#This Row],[Porcentaje]]&lt;=-5,"MENOR","")</f>
        <v/>
      </c>
    </row>
    <row r="751" spans="1:20" x14ac:dyDescent="0.2">
      <c r="A751" s="1">
        <v>46222</v>
      </c>
      <c r="B751" s="6" t="s">
        <v>13</v>
      </c>
      <c r="C751" s="6" t="s">
        <v>32</v>
      </c>
      <c r="D751">
        <v>-74.256529999999998</v>
      </c>
      <c r="E751">
        <v>4216</v>
      </c>
      <c r="F751">
        <v>4200.4229100000002</v>
      </c>
      <c r="G751">
        <v>15.57709</v>
      </c>
      <c r="H751">
        <v>-58.67944</v>
      </c>
      <c r="P751">
        <v>4216</v>
      </c>
      <c r="R751">
        <v>-1.3917999999999999</v>
      </c>
      <c r="S751" s="6" t="str">
        <f>IF(cuenta_balance_creg185[[#This Row],[Porcentaje]]&gt;=5,"MAYOR","")</f>
        <v/>
      </c>
      <c r="T751" s="6" t="str">
        <f>IF(cuenta_balance_creg185[[#This Row],[Porcentaje]]&lt;=-5,"MENOR","")</f>
        <v/>
      </c>
    </row>
    <row r="752" spans="1:20" x14ac:dyDescent="0.2">
      <c r="A752" s="1">
        <v>46222</v>
      </c>
      <c r="B752" s="6" t="s">
        <v>50</v>
      </c>
      <c r="C752" s="6" t="s">
        <v>32</v>
      </c>
      <c r="D752">
        <v>11.36511</v>
      </c>
      <c r="E752">
        <v>1673</v>
      </c>
      <c r="F752">
        <v>1673</v>
      </c>
      <c r="G752">
        <v>0</v>
      </c>
      <c r="H752">
        <v>11.36511</v>
      </c>
      <c r="P752">
        <v>1411</v>
      </c>
      <c r="R752">
        <v>0.8054</v>
      </c>
      <c r="S752" s="6" t="str">
        <f>IF(cuenta_balance_creg185[[#This Row],[Porcentaje]]&gt;=5,"MAYOR","")</f>
        <v/>
      </c>
      <c r="T752" s="6" t="str">
        <f>IF(cuenta_balance_creg185[[#This Row],[Porcentaje]]&lt;=-5,"MENOR","")</f>
        <v/>
      </c>
    </row>
    <row r="753" spans="1:20" x14ac:dyDescent="0.2">
      <c r="A753" s="1">
        <v>46222</v>
      </c>
      <c r="B753" s="6" t="s">
        <v>51</v>
      </c>
      <c r="C753" s="6" t="s">
        <v>32</v>
      </c>
      <c r="D753">
        <v>0</v>
      </c>
      <c r="E753">
        <v>78</v>
      </c>
      <c r="F753">
        <v>78</v>
      </c>
      <c r="G753">
        <v>0</v>
      </c>
      <c r="H753">
        <v>0</v>
      </c>
      <c r="P753">
        <v>78</v>
      </c>
      <c r="R753">
        <v>0</v>
      </c>
      <c r="S753" s="6" t="str">
        <f>IF(cuenta_balance_creg185[[#This Row],[Porcentaje]]&gt;=5,"MAYOR","")</f>
        <v/>
      </c>
      <c r="T753" s="6" t="str">
        <f>IF(cuenta_balance_creg185[[#This Row],[Porcentaje]]&lt;=-5,"MENOR","")</f>
        <v/>
      </c>
    </row>
    <row r="754" spans="1:20" x14ac:dyDescent="0.2">
      <c r="A754" s="1">
        <v>46222</v>
      </c>
      <c r="B754" s="6" t="s">
        <v>52</v>
      </c>
      <c r="C754" s="6" t="s">
        <v>32</v>
      </c>
      <c r="D754">
        <v>0</v>
      </c>
      <c r="E754">
        <v>167</v>
      </c>
      <c r="F754">
        <v>167</v>
      </c>
      <c r="G754">
        <v>0</v>
      </c>
      <c r="H754">
        <v>0</v>
      </c>
      <c r="P754">
        <v>167</v>
      </c>
      <c r="R754">
        <v>0</v>
      </c>
      <c r="S754" s="6" t="str">
        <f>IF(cuenta_balance_creg185[[#This Row],[Porcentaje]]&gt;=5,"MAYOR","")</f>
        <v/>
      </c>
      <c r="T754" s="6" t="str">
        <f>IF(cuenta_balance_creg185[[#This Row],[Porcentaje]]&lt;=-5,"MENOR","")</f>
        <v/>
      </c>
    </row>
    <row r="755" spans="1:20" x14ac:dyDescent="0.2">
      <c r="A755" s="1">
        <v>46222</v>
      </c>
      <c r="B755" s="6" t="s">
        <v>53</v>
      </c>
      <c r="C755" s="6" t="s">
        <v>32</v>
      </c>
      <c r="D755">
        <v>0</v>
      </c>
      <c r="E755">
        <v>0</v>
      </c>
      <c r="F755">
        <v>0</v>
      </c>
      <c r="G755">
        <v>0</v>
      </c>
      <c r="H755">
        <v>0</v>
      </c>
      <c r="P755">
        <v>0</v>
      </c>
      <c r="S755" s="6" t="str">
        <f>IF(cuenta_balance_creg185[[#This Row],[Porcentaje]]&gt;=5,"MAYOR","")</f>
        <v/>
      </c>
      <c r="T755" s="6" t="str">
        <f>IF(cuenta_balance_creg185[[#This Row],[Porcentaje]]&lt;=-5,"MENOR","")</f>
        <v/>
      </c>
    </row>
    <row r="756" spans="1:20" x14ac:dyDescent="0.2">
      <c r="A756" s="1">
        <v>46222</v>
      </c>
      <c r="B756" s="6" t="s">
        <v>54</v>
      </c>
      <c r="C756" s="6" t="s">
        <v>32</v>
      </c>
      <c r="D756">
        <v>3.7660200000000001</v>
      </c>
      <c r="E756">
        <v>0</v>
      </c>
      <c r="F756">
        <v>0</v>
      </c>
      <c r="G756">
        <v>0</v>
      </c>
      <c r="H756">
        <v>3.7660200000000001</v>
      </c>
      <c r="P756">
        <v>0</v>
      </c>
      <c r="S756" s="6" t="str">
        <f>IF(cuenta_balance_creg185[[#This Row],[Porcentaje]]&gt;=5,"MAYOR","")</f>
        <v/>
      </c>
      <c r="T756" s="6" t="str">
        <f>IF(cuenta_balance_creg185[[#This Row],[Porcentaje]]&lt;=-5,"MENOR","")</f>
        <v/>
      </c>
    </row>
    <row r="757" spans="1:20" x14ac:dyDescent="0.2">
      <c r="A757" s="1">
        <v>46222</v>
      </c>
      <c r="B757" s="6" t="s">
        <v>55</v>
      </c>
      <c r="C757" s="6" t="s">
        <v>32</v>
      </c>
      <c r="D757">
        <v>0</v>
      </c>
      <c r="E757">
        <v>746</v>
      </c>
      <c r="F757">
        <v>746</v>
      </c>
      <c r="G757">
        <v>0</v>
      </c>
      <c r="H757">
        <v>0</v>
      </c>
      <c r="P757">
        <v>748</v>
      </c>
      <c r="R757">
        <v>0</v>
      </c>
      <c r="S757" s="6" t="str">
        <f>IF(cuenta_balance_creg185[[#This Row],[Porcentaje]]&gt;=5,"MAYOR","")</f>
        <v/>
      </c>
      <c r="T757" s="6" t="str">
        <f>IF(cuenta_balance_creg185[[#This Row],[Porcentaje]]&lt;=-5,"MENOR","")</f>
        <v/>
      </c>
    </row>
    <row r="758" spans="1:20" x14ac:dyDescent="0.2">
      <c r="A758" s="1">
        <v>46222</v>
      </c>
      <c r="B758" s="6" t="s">
        <v>56</v>
      </c>
      <c r="C758" s="6" t="s">
        <v>32</v>
      </c>
      <c r="D758">
        <v>2.5909999999999999E-2</v>
      </c>
      <c r="E758">
        <v>72</v>
      </c>
      <c r="F758">
        <v>72</v>
      </c>
      <c r="G758">
        <v>0</v>
      </c>
      <c r="H758">
        <v>2.5909999999999999E-2</v>
      </c>
      <c r="P758">
        <v>3995</v>
      </c>
      <c r="R758">
        <v>5.9999999999999995E-4</v>
      </c>
      <c r="S758" s="6" t="str">
        <f>IF(cuenta_balance_creg185[[#This Row],[Porcentaje]]&gt;=5,"MAYOR","")</f>
        <v/>
      </c>
      <c r="T758" s="6" t="str">
        <f>IF(cuenta_balance_creg185[[#This Row],[Porcentaje]]&lt;=-5,"MENOR","")</f>
        <v/>
      </c>
    </row>
    <row r="759" spans="1:20" x14ac:dyDescent="0.2">
      <c r="A759" s="1">
        <v>46222</v>
      </c>
      <c r="B759" s="6" t="s">
        <v>8</v>
      </c>
      <c r="C759" s="6" t="s">
        <v>32</v>
      </c>
      <c r="D759">
        <v>-664.06515000000002</v>
      </c>
      <c r="E759">
        <v>177845</v>
      </c>
      <c r="F759">
        <v>125294.23897000001</v>
      </c>
      <c r="G759">
        <v>52551.316570000003</v>
      </c>
      <c r="H759">
        <v>52551.316570000003</v>
      </c>
      <c r="J759">
        <v>664.06515000000002</v>
      </c>
      <c r="M759">
        <v>0</v>
      </c>
      <c r="N759">
        <v>0</v>
      </c>
      <c r="O759">
        <v>0</v>
      </c>
      <c r="P759">
        <v>289759</v>
      </c>
      <c r="Q759">
        <v>32873.34218</v>
      </c>
      <c r="R759">
        <v>16.2882</v>
      </c>
      <c r="S759" s="6" t="str">
        <f>IF(cuenta_balance_creg185[[#This Row],[Porcentaje]]&gt;=5,"MAYOR","")</f>
        <v>MAYOR</v>
      </c>
      <c r="T759" s="6" t="str">
        <f>IF(cuenta_balance_creg185[[#This Row],[Porcentaje]]&lt;=-5,"MENOR","")</f>
        <v/>
      </c>
    </row>
    <row r="760" spans="1:20" x14ac:dyDescent="0.2">
      <c r="A760" s="1">
        <v>46222</v>
      </c>
      <c r="B760" s="6" t="s">
        <v>57</v>
      </c>
      <c r="C760" s="6" t="s">
        <v>32</v>
      </c>
      <c r="D760">
        <v>0</v>
      </c>
      <c r="E760">
        <v>521</v>
      </c>
      <c r="F760">
        <v>521</v>
      </c>
      <c r="G760">
        <v>0</v>
      </c>
      <c r="H760">
        <v>0</v>
      </c>
      <c r="M760">
        <v>0</v>
      </c>
      <c r="N760">
        <v>0</v>
      </c>
      <c r="O760">
        <v>0</v>
      </c>
      <c r="P760">
        <v>1020</v>
      </c>
      <c r="R760">
        <v>0</v>
      </c>
      <c r="S760" s="6" t="str">
        <f>IF(cuenta_balance_creg185[[#This Row],[Porcentaje]]&gt;=5,"MAYOR","")</f>
        <v/>
      </c>
      <c r="T760" s="6" t="str">
        <f>IF(cuenta_balance_creg185[[#This Row],[Porcentaje]]&lt;=-5,"MENOR","")</f>
        <v/>
      </c>
    </row>
    <row r="761" spans="1:20" x14ac:dyDescent="0.2">
      <c r="A761" s="1">
        <v>46223</v>
      </c>
      <c r="B761" s="6" t="s">
        <v>31</v>
      </c>
      <c r="C761" s="6" t="s">
        <v>32</v>
      </c>
      <c r="D761">
        <v>0</v>
      </c>
      <c r="E761">
        <v>623</v>
      </c>
      <c r="F761">
        <v>623</v>
      </c>
      <c r="G761">
        <v>0</v>
      </c>
      <c r="H761">
        <v>0</v>
      </c>
      <c r="P761">
        <v>0</v>
      </c>
      <c r="S761" s="6" t="str">
        <f>IF(cuenta_balance_creg185[[#This Row],[Porcentaje]]&gt;=5,"MAYOR","")</f>
        <v/>
      </c>
      <c r="T761" s="6" t="str">
        <f>IF(cuenta_balance_creg185[[#This Row],[Porcentaje]]&lt;=-5,"MENOR","")</f>
        <v/>
      </c>
    </row>
    <row r="762" spans="1:20" x14ac:dyDescent="0.2">
      <c r="A762" s="1">
        <v>46223</v>
      </c>
      <c r="B762" s="6" t="s">
        <v>33</v>
      </c>
      <c r="C762" s="6" t="s">
        <v>32</v>
      </c>
      <c r="D762">
        <v>293.79680000000002</v>
      </c>
      <c r="E762">
        <v>13558</v>
      </c>
      <c r="F762">
        <v>13235.95139</v>
      </c>
      <c r="G762">
        <v>322.04861</v>
      </c>
      <c r="H762">
        <v>615.84541000000002</v>
      </c>
      <c r="M762">
        <v>0</v>
      </c>
      <c r="N762">
        <v>0</v>
      </c>
      <c r="O762">
        <v>0</v>
      </c>
      <c r="P762">
        <v>79058</v>
      </c>
      <c r="R762">
        <v>0.77890000000000004</v>
      </c>
      <c r="S762" s="6" t="str">
        <f>IF(cuenta_balance_creg185[[#This Row],[Porcentaje]]&gt;=5,"MAYOR","")</f>
        <v/>
      </c>
      <c r="T762" s="6" t="str">
        <f>IF(cuenta_balance_creg185[[#This Row],[Porcentaje]]&lt;=-5,"MENOR","")</f>
        <v/>
      </c>
    </row>
    <row r="763" spans="1:20" x14ac:dyDescent="0.2">
      <c r="A763" s="1">
        <v>46223</v>
      </c>
      <c r="B763" s="6" t="s">
        <v>4</v>
      </c>
      <c r="C763" s="6" t="s">
        <v>32</v>
      </c>
      <c r="D763">
        <v>26.081720000000001</v>
      </c>
      <c r="E763">
        <v>1150</v>
      </c>
      <c r="F763">
        <v>1118.0318400000001</v>
      </c>
      <c r="G763">
        <v>31.968160000000001</v>
      </c>
      <c r="H763">
        <v>58.049880000000002</v>
      </c>
      <c r="P763">
        <v>1266</v>
      </c>
      <c r="R763">
        <v>4.5852000000000004</v>
      </c>
      <c r="S763" s="6" t="str">
        <f>IF(cuenta_balance_creg185[[#This Row],[Porcentaje]]&gt;=5,"MAYOR","")</f>
        <v/>
      </c>
      <c r="T763" s="6" t="str">
        <f>IF(cuenta_balance_creg185[[#This Row],[Porcentaje]]&lt;=-5,"MENOR","")</f>
        <v/>
      </c>
    </row>
    <row r="764" spans="1:20" x14ac:dyDescent="0.2">
      <c r="A764" s="1">
        <v>46223</v>
      </c>
      <c r="B764" s="6" t="s">
        <v>34</v>
      </c>
      <c r="C764" s="6" t="s">
        <v>32</v>
      </c>
      <c r="D764">
        <v>0</v>
      </c>
      <c r="E764">
        <v>251</v>
      </c>
      <c r="F764">
        <v>251</v>
      </c>
      <c r="G764">
        <v>0</v>
      </c>
      <c r="H764">
        <v>0</v>
      </c>
      <c r="M764">
        <v>0</v>
      </c>
      <c r="N764">
        <v>0</v>
      </c>
      <c r="O764">
        <v>0</v>
      </c>
      <c r="P764">
        <v>520</v>
      </c>
      <c r="R764">
        <v>0</v>
      </c>
      <c r="S764" s="6" t="str">
        <f>IF(cuenta_balance_creg185[[#This Row],[Porcentaje]]&gt;=5,"MAYOR","")</f>
        <v/>
      </c>
      <c r="T764" s="6" t="str">
        <f>IF(cuenta_balance_creg185[[#This Row],[Porcentaje]]&lt;=-5,"MENOR","")</f>
        <v/>
      </c>
    </row>
    <row r="765" spans="1:20" x14ac:dyDescent="0.2">
      <c r="A765" s="1">
        <v>46223</v>
      </c>
      <c r="B765" s="6" t="s">
        <v>35</v>
      </c>
      <c r="C765" s="6" t="s">
        <v>32</v>
      </c>
      <c r="D765">
        <v>0</v>
      </c>
      <c r="E765">
        <v>0</v>
      </c>
      <c r="F765">
        <v>0</v>
      </c>
      <c r="G765">
        <v>0</v>
      </c>
      <c r="H765">
        <v>0</v>
      </c>
      <c r="P765">
        <v>0</v>
      </c>
      <c r="S765" s="6" t="str">
        <f>IF(cuenta_balance_creg185[[#This Row],[Porcentaje]]&gt;=5,"MAYOR","")</f>
        <v/>
      </c>
      <c r="T765" s="6" t="str">
        <f>IF(cuenta_balance_creg185[[#This Row],[Porcentaje]]&lt;=-5,"MENOR","")</f>
        <v/>
      </c>
    </row>
    <row r="766" spans="1:20" x14ac:dyDescent="0.2">
      <c r="A766" s="1">
        <v>46223</v>
      </c>
      <c r="B766" s="6" t="s">
        <v>60</v>
      </c>
      <c r="C766" s="6" t="s">
        <v>32</v>
      </c>
      <c r="D766">
        <v>0</v>
      </c>
      <c r="E766">
        <v>660</v>
      </c>
      <c r="F766">
        <v>660</v>
      </c>
      <c r="G766">
        <v>0</v>
      </c>
      <c r="H766">
        <v>0</v>
      </c>
      <c r="P766">
        <v>2062</v>
      </c>
      <c r="R766">
        <v>0</v>
      </c>
      <c r="S766" s="6" t="str">
        <f>IF(cuenta_balance_creg185[[#This Row],[Porcentaje]]&gt;=5,"MAYOR","")</f>
        <v/>
      </c>
      <c r="T766" s="6" t="str">
        <f>IF(cuenta_balance_creg185[[#This Row],[Porcentaje]]&lt;=-5,"MENOR","")</f>
        <v/>
      </c>
    </row>
    <row r="767" spans="1:20" x14ac:dyDescent="0.2">
      <c r="A767" s="1">
        <v>46223</v>
      </c>
      <c r="B767" s="6" t="s">
        <v>11</v>
      </c>
      <c r="C767" s="6" t="s">
        <v>32</v>
      </c>
      <c r="D767">
        <v>9941.5296199999993</v>
      </c>
      <c r="E767">
        <v>85175</v>
      </c>
      <c r="F767">
        <v>79376.976649999997</v>
      </c>
      <c r="G767">
        <v>5798.0233500000004</v>
      </c>
      <c r="H767">
        <v>12812.213100000001</v>
      </c>
      <c r="L767">
        <v>-2927.33986</v>
      </c>
      <c r="M767">
        <v>0</v>
      </c>
      <c r="N767">
        <v>0</v>
      </c>
      <c r="O767">
        <v>0</v>
      </c>
      <c r="P767">
        <v>80149</v>
      </c>
      <c r="R767">
        <v>15.9854</v>
      </c>
      <c r="S767" s="6" t="str">
        <f>IF(cuenta_balance_creg185[[#This Row],[Porcentaje]]&gt;=5,"MAYOR","")</f>
        <v>MAYOR</v>
      </c>
      <c r="T767" s="6" t="str">
        <f>IF(cuenta_balance_creg185[[#This Row],[Porcentaje]]&lt;=-5,"MENOR","")</f>
        <v/>
      </c>
    </row>
    <row r="768" spans="1:20" x14ac:dyDescent="0.2">
      <c r="A768" s="1">
        <v>46223</v>
      </c>
      <c r="B768" s="6" t="s">
        <v>10</v>
      </c>
      <c r="C768" s="6" t="s">
        <v>32</v>
      </c>
      <c r="D768">
        <v>-1323.7844700000001</v>
      </c>
      <c r="E768">
        <v>21489</v>
      </c>
      <c r="F768">
        <v>19563.070100000001</v>
      </c>
      <c r="G768">
        <v>1925.9299000000001</v>
      </c>
      <c r="H768">
        <v>602.14543000000003</v>
      </c>
      <c r="P768">
        <v>62965</v>
      </c>
      <c r="R768">
        <v>0.95630000000000004</v>
      </c>
      <c r="S768" s="6" t="str">
        <f>IF(cuenta_balance_creg185[[#This Row],[Porcentaje]]&gt;=5,"MAYOR","")</f>
        <v/>
      </c>
      <c r="T768" s="6" t="str">
        <f>IF(cuenta_balance_creg185[[#This Row],[Porcentaje]]&lt;=-5,"MENOR","")</f>
        <v/>
      </c>
    </row>
    <row r="769" spans="1:20" x14ac:dyDescent="0.2">
      <c r="A769" s="1">
        <v>46223</v>
      </c>
      <c r="B769" s="6" t="s">
        <v>36</v>
      </c>
      <c r="C769" s="6" t="s">
        <v>32</v>
      </c>
      <c r="D769">
        <v>0</v>
      </c>
      <c r="E769">
        <v>552</v>
      </c>
      <c r="F769">
        <v>552</v>
      </c>
      <c r="G769">
        <v>0</v>
      </c>
      <c r="H769">
        <v>0</v>
      </c>
      <c r="M769">
        <v>0</v>
      </c>
      <c r="N769">
        <v>0</v>
      </c>
      <c r="O769">
        <v>0</v>
      </c>
      <c r="P769">
        <v>571</v>
      </c>
      <c r="R769">
        <v>0</v>
      </c>
      <c r="S769" s="6" t="str">
        <f>IF(cuenta_balance_creg185[[#This Row],[Porcentaje]]&gt;=5,"MAYOR","")</f>
        <v/>
      </c>
      <c r="T769" s="6" t="str">
        <f>IF(cuenta_balance_creg185[[#This Row],[Porcentaje]]&lt;=-5,"MENOR","")</f>
        <v/>
      </c>
    </row>
    <row r="770" spans="1:20" x14ac:dyDescent="0.2">
      <c r="A770" s="1">
        <v>46223</v>
      </c>
      <c r="B770" s="6" t="s">
        <v>37</v>
      </c>
      <c r="C770" s="6" t="s">
        <v>32</v>
      </c>
      <c r="D770">
        <v>2107.4358200000001</v>
      </c>
      <c r="E770">
        <v>40</v>
      </c>
      <c r="F770">
        <v>37.881149999999998</v>
      </c>
      <c r="G770">
        <v>2.1188500000000001</v>
      </c>
      <c r="H770">
        <v>2109.55467</v>
      </c>
      <c r="P770">
        <v>62028</v>
      </c>
      <c r="R770">
        <v>3.4009</v>
      </c>
      <c r="S770" s="6" t="str">
        <f>IF(cuenta_balance_creg185[[#This Row],[Porcentaje]]&gt;=5,"MAYOR","")</f>
        <v/>
      </c>
      <c r="T770" s="6" t="str">
        <f>IF(cuenta_balance_creg185[[#This Row],[Porcentaje]]&lt;=-5,"MENOR","")</f>
        <v/>
      </c>
    </row>
    <row r="771" spans="1:20" x14ac:dyDescent="0.2">
      <c r="A771" s="1">
        <v>46223</v>
      </c>
      <c r="B771" s="6" t="s">
        <v>61</v>
      </c>
      <c r="C771" s="6" t="s">
        <v>32</v>
      </c>
      <c r="D771">
        <v>-9.94651</v>
      </c>
      <c r="E771">
        <v>180</v>
      </c>
      <c r="F771">
        <v>140.49440000000001</v>
      </c>
      <c r="G771">
        <v>39.505600000000001</v>
      </c>
      <c r="H771">
        <v>29.559090000000001</v>
      </c>
      <c r="P771">
        <v>947</v>
      </c>
      <c r="R771">
        <v>3.1213000000000002</v>
      </c>
      <c r="S771" s="6" t="str">
        <f>IF(cuenta_balance_creg185[[#This Row],[Porcentaje]]&gt;=5,"MAYOR","")</f>
        <v/>
      </c>
      <c r="T771" s="6" t="str">
        <f>IF(cuenta_balance_creg185[[#This Row],[Porcentaje]]&lt;=-5,"MENOR","")</f>
        <v/>
      </c>
    </row>
    <row r="772" spans="1:20" x14ac:dyDescent="0.2">
      <c r="A772" s="1">
        <v>46223</v>
      </c>
      <c r="B772" s="6" t="s">
        <v>38</v>
      </c>
      <c r="C772" s="6" t="s">
        <v>32</v>
      </c>
      <c r="D772">
        <v>0</v>
      </c>
      <c r="E772">
        <v>153</v>
      </c>
      <c r="F772">
        <v>153</v>
      </c>
      <c r="G772">
        <v>0</v>
      </c>
      <c r="H772">
        <v>0</v>
      </c>
      <c r="P772">
        <v>153</v>
      </c>
      <c r="R772">
        <v>0</v>
      </c>
      <c r="S772" s="6" t="str">
        <f>IF(cuenta_balance_creg185[[#This Row],[Porcentaje]]&gt;=5,"MAYOR","")</f>
        <v/>
      </c>
      <c r="T772" s="6" t="str">
        <f>IF(cuenta_balance_creg185[[#This Row],[Porcentaje]]&lt;=-5,"MENOR","")</f>
        <v/>
      </c>
    </row>
    <row r="773" spans="1:20" x14ac:dyDescent="0.2">
      <c r="A773" s="1">
        <v>46223</v>
      </c>
      <c r="B773" s="6" t="s">
        <v>39</v>
      </c>
      <c r="C773" s="6" t="s">
        <v>32</v>
      </c>
      <c r="D773">
        <v>0</v>
      </c>
      <c r="E773">
        <v>2263</v>
      </c>
      <c r="F773">
        <v>2263</v>
      </c>
      <c r="G773">
        <v>0</v>
      </c>
      <c r="H773">
        <v>0</v>
      </c>
      <c r="M773">
        <v>0</v>
      </c>
      <c r="N773">
        <v>0</v>
      </c>
      <c r="O773">
        <v>0</v>
      </c>
      <c r="P773">
        <v>2311</v>
      </c>
      <c r="R773">
        <v>0</v>
      </c>
      <c r="S773" s="6" t="str">
        <f>IF(cuenta_balance_creg185[[#This Row],[Porcentaje]]&gt;=5,"MAYOR","")</f>
        <v/>
      </c>
      <c r="T773" s="6" t="str">
        <f>IF(cuenta_balance_creg185[[#This Row],[Porcentaje]]&lt;=-5,"MENOR","")</f>
        <v/>
      </c>
    </row>
    <row r="774" spans="1:20" x14ac:dyDescent="0.2">
      <c r="A774" s="1">
        <v>46223</v>
      </c>
      <c r="B774" s="6" t="s">
        <v>40</v>
      </c>
      <c r="C774" s="6" t="s">
        <v>32</v>
      </c>
      <c r="D774">
        <v>0</v>
      </c>
      <c r="E774">
        <v>917</v>
      </c>
      <c r="F774">
        <v>917</v>
      </c>
      <c r="G774">
        <v>0</v>
      </c>
      <c r="H774">
        <v>0</v>
      </c>
      <c r="M774">
        <v>0</v>
      </c>
      <c r="N774">
        <v>0</v>
      </c>
      <c r="O774">
        <v>0</v>
      </c>
      <c r="P774">
        <v>764</v>
      </c>
      <c r="R774">
        <v>0</v>
      </c>
      <c r="S774" s="6" t="str">
        <f>IF(cuenta_balance_creg185[[#This Row],[Porcentaje]]&gt;=5,"MAYOR","")</f>
        <v/>
      </c>
      <c r="T774" s="6" t="str">
        <f>IF(cuenta_balance_creg185[[#This Row],[Porcentaje]]&lt;=-5,"MENOR","")</f>
        <v/>
      </c>
    </row>
    <row r="775" spans="1:20" x14ac:dyDescent="0.2">
      <c r="A775" s="1">
        <v>46223</v>
      </c>
      <c r="B775" s="6" t="s">
        <v>41</v>
      </c>
      <c r="C775" s="6" t="s">
        <v>32</v>
      </c>
      <c r="D775">
        <v>0</v>
      </c>
      <c r="E775">
        <v>1439</v>
      </c>
      <c r="F775">
        <v>1439</v>
      </c>
      <c r="G775">
        <v>0</v>
      </c>
      <c r="H775">
        <v>0</v>
      </c>
      <c r="M775">
        <v>0</v>
      </c>
      <c r="N775">
        <v>0</v>
      </c>
      <c r="O775">
        <v>0</v>
      </c>
      <c r="P775">
        <v>1574</v>
      </c>
      <c r="R775">
        <v>0</v>
      </c>
      <c r="S775" s="6" t="str">
        <f>IF(cuenta_balance_creg185[[#This Row],[Porcentaje]]&gt;=5,"MAYOR","")</f>
        <v/>
      </c>
      <c r="T775" s="6" t="str">
        <f>IF(cuenta_balance_creg185[[#This Row],[Porcentaje]]&lt;=-5,"MENOR","")</f>
        <v/>
      </c>
    </row>
    <row r="776" spans="1:20" x14ac:dyDescent="0.2">
      <c r="A776" s="1">
        <v>46223</v>
      </c>
      <c r="B776" s="6" t="s">
        <v>42</v>
      </c>
      <c r="C776" s="6" t="s">
        <v>32</v>
      </c>
      <c r="D776">
        <v>502.08573999999999</v>
      </c>
      <c r="E776">
        <v>30870</v>
      </c>
      <c r="F776">
        <v>30151.863079999999</v>
      </c>
      <c r="G776">
        <v>718.13692000000003</v>
      </c>
      <c r="H776">
        <v>1220.2226599999999</v>
      </c>
      <c r="P776">
        <v>232507</v>
      </c>
      <c r="R776">
        <v>0.52480000000000004</v>
      </c>
      <c r="S776" s="6" t="str">
        <f>IF(cuenta_balance_creg185[[#This Row],[Porcentaje]]&gt;=5,"MAYOR","")</f>
        <v/>
      </c>
      <c r="T776" s="6" t="str">
        <f>IF(cuenta_balance_creg185[[#This Row],[Porcentaje]]&lt;=-5,"MENOR","")</f>
        <v/>
      </c>
    </row>
    <row r="777" spans="1:20" x14ac:dyDescent="0.2">
      <c r="A777" s="1">
        <v>46223</v>
      </c>
      <c r="B777" s="6" t="s">
        <v>9</v>
      </c>
      <c r="C777" s="6" t="s">
        <v>32</v>
      </c>
      <c r="D777">
        <v>-76.88082</v>
      </c>
      <c r="E777">
        <v>1270</v>
      </c>
      <c r="F777">
        <v>1410.88015</v>
      </c>
      <c r="G777">
        <v>-140.88014999999999</v>
      </c>
      <c r="H777">
        <v>-217.76096999999999</v>
      </c>
      <c r="P777">
        <v>5056</v>
      </c>
      <c r="R777">
        <v>-4.3068999999999997</v>
      </c>
      <c r="S777" s="6" t="str">
        <f>IF(cuenta_balance_creg185[[#This Row],[Porcentaje]]&gt;=5,"MAYOR","")</f>
        <v/>
      </c>
      <c r="T777" s="6" t="str">
        <f>IF(cuenta_balance_creg185[[#This Row],[Porcentaje]]&lt;=-5,"MENOR","")</f>
        <v/>
      </c>
    </row>
    <row r="778" spans="1:20" x14ac:dyDescent="0.2">
      <c r="A778" s="1">
        <v>46223</v>
      </c>
      <c r="B778" s="6" t="s">
        <v>43</v>
      </c>
      <c r="C778" s="6" t="s">
        <v>32</v>
      </c>
      <c r="D778">
        <v>0</v>
      </c>
      <c r="E778">
        <v>570</v>
      </c>
      <c r="F778">
        <v>570</v>
      </c>
      <c r="G778">
        <v>0</v>
      </c>
      <c r="H778">
        <v>0</v>
      </c>
      <c r="M778">
        <v>0</v>
      </c>
      <c r="N778">
        <v>0</v>
      </c>
      <c r="O778">
        <v>0</v>
      </c>
      <c r="P778">
        <v>648</v>
      </c>
      <c r="R778">
        <v>0</v>
      </c>
      <c r="S778" s="6" t="str">
        <f>IF(cuenta_balance_creg185[[#This Row],[Porcentaje]]&gt;=5,"MAYOR","")</f>
        <v/>
      </c>
      <c r="T778" s="6" t="str">
        <f>IF(cuenta_balance_creg185[[#This Row],[Porcentaje]]&lt;=-5,"MENOR","")</f>
        <v/>
      </c>
    </row>
    <row r="779" spans="1:20" x14ac:dyDescent="0.2">
      <c r="A779" s="1">
        <v>46223</v>
      </c>
      <c r="B779" s="6" t="s">
        <v>5</v>
      </c>
      <c r="C779" s="6" t="s">
        <v>32</v>
      </c>
      <c r="D779">
        <v>126.7881</v>
      </c>
      <c r="E779">
        <v>5744</v>
      </c>
      <c r="F779">
        <v>5670.7479599999997</v>
      </c>
      <c r="G779">
        <v>73.252039999999994</v>
      </c>
      <c r="H779">
        <v>200.04014000000001</v>
      </c>
      <c r="P779">
        <v>8973</v>
      </c>
      <c r="R779">
        <v>2.2292999999999998</v>
      </c>
      <c r="S779" s="6" t="str">
        <f>IF(cuenta_balance_creg185[[#This Row],[Porcentaje]]&gt;=5,"MAYOR","")</f>
        <v/>
      </c>
      <c r="T779" s="6" t="str">
        <f>IF(cuenta_balance_creg185[[#This Row],[Porcentaje]]&lt;=-5,"MENOR","")</f>
        <v/>
      </c>
    </row>
    <row r="780" spans="1:20" x14ac:dyDescent="0.2">
      <c r="A780" s="1">
        <v>46223</v>
      </c>
      <c r="B780" s="6" t="s">
        <v>44</v>
      </c>
      <c r="C780" s="6" t="s">
        <v>32</v>
      </c>
      <c r="D780">
        <v>0</v>
      </c>
      <c r="E780">
        <v>135</v>
      </c>
      <c r="F780">
        <v>135</v>
      </c>
      <c r="G780">
        <v>0</v>
      </c>
      <c r="H780">
        <v>0</v>
      </c>
      <c r="M780">
        <v>0</v>
      </c>
      <c r="N780">
        <v>0</v>
      </c>
      <c r="O780">
        <v>0</v>
      </c>
      <c r="P780">
        <v>10176</v>
      </c>
      <c r="Q780">
        <v>-9438.1839299999992</v>
      </c>
      <c r="R780">
        <v>0</v>
      </c>
      <c r="S780" s="6" t="str">
        <f>IF(cuenta_balance_creg185[[#This Row],[Porcentaje]]&gt;=5,"MAYOR","")</f>
        <v/>
      </c>
      <c r="T780" s="6" t="str">
        <f>IF(cuenta_balance_creg185[[#This Row],[Porcentaje]]&lt;=-5,"MENOR","")</f>
        <v/>
      </c>
    </row>
    <row r="781" spans="1:20" x14ac:dyDescent="0.2">
      <c r="A781" s="1">
        <v>46223</v>
      </c>
      <c r="B781" s="6" t="s">
        <v>6</v>
      </c>
      <c r="C781" s="6" t="s">
        <v>32</v>
      </c>
      <c r="D781">
        <v>10.2195</v>
      </c>
      <c r="E781">
        <v>879</v>
      </c>
      <c r="F781">
        <v>880.44476999999995</v>
      </c>
      <c r="G781">
        <v>-1.4447700000000001</v>
      </c>
      <c r="H781">
        <v>8.7747299999999999</v>
      </c>
      <c r="P781">
        <v>484</v>
      </c>
      <c r="R781">
        <v>1.8129</v>
      </c>
      <c r="S781" s="6" t="str">
        <f>IF(cuenta_balance_creg185[[#This Row],[Porcentaje]]&gt;=5,"MAYOR","")</f>
        <v/>
      </c>
      <c r="T781" s="6" t="str">
        <f>IF(cuenta_balance_creg185[[#This Row],[Porcentaje]]&lt;=-5,"MENOR","")</f>
        <v/>
      </c>
    </row>
    <row r="782" spans="1:20" x14ac:dyDescent="0.2">
      <c r="A782" s="1">
        <v>46223</v>
      </c>
      <c r="B782" s="6" t="s">
        <v>45</v>
      </c>
      <c r="C782" s="6" t="s">
        <v>32</v>
      </c>
      <c r="D782">
        <v>0</v>
      </c>
      <c r="E782">
        <v>39</v>
      </c>
      <c r="F782">
        <v>39</v>
      </c>
      <c r="G782">
        <v>0</v>
      </c>
      <c r="H782">
        <v>0</v>
      </c>
      <c r="P782">
        <v>50</v>
      </c>
      <c r="R782">
        <v>0</v>
      </c>
      <c r="S782" s="6" t="str">
        <f>IF(cuenta_balance_creg185[[#This Row],[Porcentaje]]&gt;=5,"MAYOR","")</f>
        <v/>
      </c>
      <c r="T782" s="6" t="str">
        <f>IF(cuenta_balance_creg185[[#This Row],[Porcentaje]]&lt;=-5,"MENOR","")</f>
        <v/>
      </c>
    </row>
    <row r="783" spans="1:20" x14ac:dyDescent="0.2">
      <c r="A783" s="1">
        <v>46223</v>
      </c>
      <c r="B783" s="6" t="s">
        <v>46</v>
      </c>
      <c r="C783" s="6" t="s">
        <v>32</v>
      </c>
      <c r="D783">
        <v>0</v>
      </c>
      <c r="E783">
        <v>237</v>
      </c>
      <c r="F783">
        <v>237</v>
      </c>
      <c r="G783">
        <v>0</v>
      </c>
      <c r="H783">
        <v>0</v>
      </c>
      <c r="M783">
        <v>0</v>
      </c>
      <c r="N783">
        <v>0</v>
      </c>
      <c r="O783">
        <v>0</v>
      </c>
      <c r="P783">
        <v>173</v>
      </c>
      <c r="R783">
        <v>0</v>
      </c>
      <c r="S783" s="6" t="str">
        <f>IF(cuenta_balance_creg185[[#This Row],[Porcentaje]]&gt;=5,"MAYOR","")</f>
        <v/>
      </c>
      <c r="T783" s="6" t="str">
        <f>IF(cuenta_balance_creg185[[#This Row],[Porcentaje]]&lt;=-5,"MENOR","")</f>
        <v/>
      </c>
    </row>
    <row r="784" spans="1:20" x14ac:dyDescent="0.2">
      <c r="A784" s="1">
        <v>46223</v>
      </c>
      <c r="B784" s="6" t="s">
        <v>14</v>
      </c>
      <c r="C784" s="6" t="s">
        <v>32</v>
      </c>
      <c r="D784">
        <v>5.6679700000000004</v>
      </c>
      <c r="E784">
        <v>972</v>
      </c>
      <c r="F784">
        <v>965.20542</v>
      </c>
      <c r="G784">
        <v>6.7945799999999998</v>
      </c>
      <c r="H784">
        <v>12.46255</v>
      </c>
      <c r="P784">
        <v>534</v>
      </c>
      <c r="R784">
        <v>2.3338000000000001</v>
      </c>
      <c r="S784" s="6" t="str">
        <f>IF(cuenta_balance_creg185[[#This Row],[Porcentaje]]&gt;=5,"MAYOR","")</f>
        <v/>
      </c>
      <c r="T784" s="6" t="str">
        <f>IF(cuenta_balance_creg185[[#This Row],[Porcentaje]]&lt;=-5,"MENOR","")</f>
        <v/>
      </c>
    </row>
    <row r="785" spans="1:20" x14ac:dyDescent="0.2">
      <c r="A785" s="1">
        <v>46223</v>
      </c>
      <c r="B785" s="6" t="s">
        <v>47</v>
      </c>
      <c r="C785" s="6" t="s">
        <v>32</v>
      </c>
      <c r="D785">
        <v>14.02773</v>
      </c>
      <c r="E785">
        <v>1473</v>
      </c>
      <c r="F785">
        <v>1478.8717999999999</v>
      </c>
      <c r="G785">
        <v>-5.8718000000000004</v>
      </c>
      <c r="H785">
        <v>8.1559299999999997</v>
      </c>
      <c r="M785">
        <v>0</v>
      </c>
      <c r="N785">
        <v>0</v>
      </c>
      <c r="O785">
        <v>0</v>
      </c>
      <c r="P785">
        <v>1540</v>
      </c>
      <c r="R785">
        <v>0.52959999999999996</v>
      </c>
      <c r="S785" s="6" t="str">
        <f>IF(cuenta_balance_creg185[[#This Row],[Porcentaje]]&gt;=5,"MAYOR","")</f>
        <v/>
      </c>
      <c r="T785" s="6" t="str">
        <f>IF(cuenta_balance_creg185[[#This Row],[Porcentaje]]&lt;=-5,"MENOR","")</f>
        <v/>
      </c>
    </row>
    <row r="786" spans="1:20" x14ac:dyDescent="0.2">
      <c r="A786" s="1">
        <v>46223</v>
      </c>
      <c r="B786" s="6" t="s">
        <v>48</v>
      </c>
      <c r="C786" s="6" t="s">
        <v>32</v>
      </c>
      <c r="D786">
        <v>0</v>
      </c>
      <c r="E786">
        <v>0</v>
      </c>
      <c r="F786">
        <v>0</v>
      </c>
      <c r="G786">
        <v>0</v>
      </c>
      <c r="H786">
        <v>0</v>
      </c>
      <c r="P786">
        <v>28234</v>
      </c>
      <c r="R786">
        <v>0</v>
      </c>
      <c r="S786" s="6" t="str">
        <f>IF(cuenta_balance_creg185[[#This Row],[Porcentaje]]&gt;=5,"MAYOR","")</f>
        <v/>
      </c>
      <c r="T786" s="6" t="str">
        <f>IF(cuenta_balance_creg185[[#This Row],[Porcentaje]]&lt;=-5,"MENOR","")</f>
        <v/>
      </c>
    </row>
    <row r="787" spans="1:20" x14ac:dyDescent="0.2">
      <c r="A787" s="1">
        <v>46223</v>
      </c>
      <c r="B787" s="6" t="s">
        <v>12</v>
      </c>
      <c r="C787" s="6" t="s">
        <v>32</v>
      </c>
      <c r="D787">
        <v>42.647069999999999</v>
      </c>
      <c r="E787">
        <v>1130</v>
      </c>
      <c r="F787">
        <v>1143.4907900000001</v>
      </c>
      <c r="G787">
        <v>-13.490790000000001</v>
      </c>
      <c r="H787">
        <v>29.156279999999999</v>
      </c>
      <c r="K787">
        <v>8.5562799999999992</v>
      </c>
      <c r="M787">
        <v>0</v>
      </c>
      <c r="N787">
        <v>0</v>
      </c>
      <c r="O787">
        <v>0</v>
      </c>
      <c r="P787">
        <v>412</v>
      </c>
      <c r="R787">
        <v>5</v>
      </c>
      <c r="S787" s="6" t="str">
        <f>IF(cuenta_balance_creg185[[#This Row],[Porcentaje]]&gt;=5,"MAYOR","")</f>
        <v>MAYOR</v>
      </c>
      <c r="T787" s="6" t="str">
        <f>IF(cuenta_balance_creg185[[#This Row],[Porcentaje]]&lt;=-5,"MENOR","")</f>
        <v/>
      </c>
    </row>
    <row r="788" spans="1:20" x14ac:dyDescent="0.2">
      <c r="A788" s="1">
        <v>46223</v>
      </c>
      <c r="B788" s="6" t="s">
        <v>49</v>
      </c>
      <c r="C788" s="6" t="s">
        <v>32</v>
      </c>
      <c r="D788">
        <v>0</v>
      </c>
      <c r="E788">
        <v>10</v>
      </c>
      <c r="F788">
        <v>10</v>
      </c>
      <c r="G788">
        <v>0</v>
      </c>
      <c r="H788">
        <v>0</v>
      </c>
      <c r="P788">
        <v>11</v>
      </c>
      <c r="R788">
        <v>0</v>
      </c>
      <c r="S788" s="6" t="str">
        <f>IF(cuenta_balance_creg185[[#This Row],[Porcentaje]]&gt;=5,"MAYOR","")</f>
        <v/>
      </c>
      <c r="T788" s="6" t="str">
        <f>IF(cuenta_balance_creg185[[#This Row],[Porcentaje]]&lt;=-5,"MENOR","")</f>
        <v/>
      </c>
    </row>
    <row r="789" spans="1:20" x14ac:dyDescent="0.2">
      <c r="A789" s="1">
        <v>46223</v>
      </c>
      <c r="B789" s="6" t="s">
        <v>62</v>
      </c>
      <c r="C789" s="6" t="s">
        <v>32</v>
      </c>
      <c r="D789">
        <v>0</v>
      </c>
      <c r="E789">
        <v>461</v>
      </c>
      <c r="F789">
        <v>461</v>
      </c>
      <c r="G789">
        <v>0</v>
      </c>
      <c r="H789">
        <v>0</v>
      </c>
      <c r="M789">
        <v>0</v>
      </c>
      <c r="N789">
        <v>0</v>
      </c>
      <c r="O789">
        <v>0</v>
      </c>
      <c r="P789">
        <v>461</v>
      </c>
      <c r="R789">
        <v>0</v>
      </c>
      <c r="S789" s="6" t="str">
        <f>IF(cuenta_balance_creg185[[#This Row],[Porcentaje]]&gt;=5,"MAYOR","")</f>
        <v/>
      </c>
      <c r="T789" s="6" t="str">
        <f>IF(cuenta_balance_creg185[[#This Row],[Porcentaje]]&lt;=-5,"MENOR","")</f>
        <v/>
      </c>
    </row>
    <row r="790" spans="1:20" x14ac:dyDescent="0.2">
      <c r="A790" s="1">
        <v>46223</v>
      </c>
      <c r="B790" s="6" t="s">
        <v>7</v>
      </c>
      <c r="C790" s="6" t="s">
        <v>32</v>
      </c>
      <c r="D790">
        <v>100.02181</v>
      </c>
      <c r="E790">
        <v>4704</v>
      </c>
      <c r="F790">
        <v>4166.0996299999997</v>
      </c>
      <c r="G790">
        <v>537.90036999999995</v>
      </c>
      <c r="H790">
        <v>637.92218000000003</v>
      </c>
      <c r="P790">
        <v>11</v>
      </c>
      <c r="Q790">
        <v>2452.1860000000001</v>
      </c>
      <c r="R790">
        <v>25.898199999999999</v>
      </c>
      <c r="S790" s="6" t="str">
        <f>IF(cuenta_balance_creg185[[#This Row],[Porcentaje]]&gt;=5,"MAYOR","")</f>
        <v>MAYOR</v>
      </c>
      <c r="T790" s="6" t="str">
        <f>IF(cuenta_balance_creg185[[#This Row],[Porcentaje]]&lt;=-5,"MENOR","")</f>
        <v/>
      </c>
    </row>
    <row r="791" spans="1:20" x14ac:dyDescent="0.2">
      <c r="A791" s="1">
        <v>46223</v>
      </c>
      <c r="B791" s="6" t="s">
        <v>13</v>
      </c>
      <c r="C791" s="6" t="s">
        <v>32</v>
      </c>
      <c r="D791">
        <v>-58.67944</v>
      </c>
      <c r="E791">
        <v>4211</v>
      </c>
      <c r="F791">
        <v>4211.0575399999998</v>
      </c>
      <c r="G791">
        <v>-5.7540000000000001E-2</v>
      </c>
      <c r="H791">
        <v>-58.736980000000003</v>
      </c>
      <c r="P791">
        <v>4211</v>
      </c>
      <c r="R791">
        <v>-1.3948</v>
      </c>
      <c r="S791" s="6" t="str">
        <f>IF(cuenta_balance_creg185[[#This Row],[Porcentaje]]&gt;=5,"MAYOR","")</f>
        <v/>
      </c>
      <c r="T791" s="6" t="str">
        <f>IF(cuenta_balance_creg185[[#This Row],[Porcentaje]]&lt;=-5,"MENOR","")</f>
        <v/>
      </c>
    </row>
    <row r="792" spans="1:20" x14ac:dyDescent="0.2">
      <c r="A792" s="1">
        <v>46223</v>
      </c>
      <c r="B792" s="6" t="s">
        <v>50</v>
      </c>
      <c r="C792" s="6" t="s">
        <v>32</v>
      </c>
      <c r="D792">
        <v>11.36511</v>
      </c>
      <c r="E792">
        <v>1267</v>
      </c>
      <c r="F792">
        <v>1267</v>
      </c>
      <c r="G792">
        <v>0</v>
      </c>
      <c r="H792">
        <v>11.36511</v>
      </c>
      <c r="P792">
        <v>1416</v>
      </c>
      <c r="R792">
        <v>0.80259999999999998</v>
      </c>
      <c r="S792" s="6" t="str">
        <f>IF(cuenta_balance_creg185[[#This Row],[Porcentaje]]&gt;=5,"MAYOR","")</f>
        <v/>
      </c>
      <c r="T792" s="6" t="str">
        <f>IF(cuenta_balance_creg185[[#This Row],[Porcentaje]]&lt;=-5,"MENOR","")</f>
        <v/>
      </c>
    </row>
    <row r="793" spans="1:20" x14ac:dyDescent="0.2">
      <c r="A793" s="1">
        <v>46223</v>
      </c>
      <c r="B793" s="6" t="s">
        <v>51</v>
      </c>
      <c r="C793" s="6" t="s">
        <v>32</v>
      </c>
      <c r="D793">
        <v>0</v>
      </c>
      <c r="E793">
        <v>78</v>
      </c>
      <c r="F793">
        <v>78</v>
      </c>
      <c r="G793">
        <v>0</v>
      </c>
      <c r="H793">
        <v>0</v>
      </c>
      <c r="P793">
        <v>78</v>
      </c>
      <c r="R793">
        <v>0</v>
      </c>
      <c r="S793" s="6" t="str">
        <f>IF(cuenta_balance_creg185[[#This Row],[Porcentaje]]&gt;=5,"MAYOR","")</f>
        <v/>
      </c>
      <c r="T793" s="6" t="str">
        <f>IF(cuenta_balance_creg185[[#This Row],[Porcentaje]]&lt;=-5,"MENOR","")</f>
        <v/>
      </c>
    </row>
    <row r="794" spans="1:20" x14ac:dyDescent="0.2">
      <c r="A794" s="1">
        <v>46223</v>
      </c>
      <c r="B794" s="6" t="s">
        <v>52</v>
      </c>
      <c r="C794" s="6" t="s">
        <v>32</v>
      </c>
      <c r="D794">
        <v>0</v>
      </c>
      <c r="E794">
        <v>167</v>
      </c>
      <c r="F794">
        <v>167</v>
      </c>
      <c r="G794">
        <v>0</v>
      </c>
      <c r="H794">
        <v>0</v>
      </c>
      <c r="P794">
        <v>167</v>
      </c>
      <c r="R794">
        <v>0</v>
      </c>
      <c r="S794" s="6" t="str">
        <f>IF(cuenta_balance_creg185[[#This Row],[Porcentaje]]&gt;=5,"MAYOR","")</f>
        <v/>
      </c>
      <c r="T794" s="6" t="str">
        <f>IF(cuenta_balance_creg185[[#This Row],[Porcentaje]]&lt;=-5,"MENOR","")</f>
        <v/>
      </c>
    </row>
    <row r="795" spans="1:20" x14ac:dyDescent="0.2">
      <c r="A795" s="1">
        <v>46223</v>
      </c>
      <c r="B795" s="6" t="s">
        <v>53</v>
      </c>
      <c r="C795" s="6" t="s">
        <v>32</v>
      </c>
      <c r="D795">
        <v>0</v>
      </c>
      <c r="E795">
        <v>0</v>
      </c>
      <c r="F795">
        <v>0</v>
      </c>
      <c r="G795">
        <v>0</v>
      </c>
      <c r="H795">
        <v>0</v>
      </c>
      <c r="P795">
        <v>0</v>
      </c>
      <c r="S795" s="6" t="str">
        <f>IF(cuenta_balance_creg185[[#This Row],[Porcentaje]]&gt;=5,"MAYOR","")</f>
        <v/>
      </c>
      <c r="T795" s="6" t="str">
        <f>IF(cuenta_balance_creg185[[#This Row],[Porcentaje]]&lt;=-5,"MENOR","")</f>
        <v/>
      </c>
    </row>
    <row r="796" spans="1:20" x14ac:dyDescent="0.2">
      <c r="A796" s="1">
        <v>46223</v>
      </c>
      <c r="B796" s="6" t="s">
        <v>54</v>
      </c>
      <c r="C796" s="6" t="s">
        <v>32</v>
      </c>
      <c r="D796">
        <v>3.7660200000000001</v>
      </c>
      <c r="E796">
        <v>0</v>
      </c>
      <c r="F796">
        <v>0</v>
      </c>
      <c r="G796">
        <v>0</v>
      </c>
      <c r="H796">
        <v>3.7660200000000001</v>
      </c>
      <c r="P796">
        <v>0</v>
      </c>
      <c r="S796" s="6" t="str">
        <f>IF(cuenta_balance_creg185[[#This Row],[Porcentaje]]&gt;=5,"MAYOR","")</f>
        <v/>
      </c>
      <c r="T796" s="6" t="str">
        <f>IF(cuenta_balance_creg185[[#This Row],[Porcentaje]]&lt;=-5,"MENOR","")</f>
        <v/>
      </c>
    </row>
    <row r="797" spans="1:20" x14ac:dyDescent="0.2">
      <c r="A797" s="1">
        <v>46223</v>
      </c>
      <c r="B797" s="6" t="s">
        <v>55</v>
      </c>
      <c r="C797" s="6" t="s">
        <v>32</v>
      </c>
      <c r="D797">
        <v>0</v>
      </c>
      <c r="E797">
        <v>746</v>
      </c>
      <c r="F797">
        <v>746</v>
      </c>
      <c r="G797">
        <v>0</v>
      </c>
      <c r="H797">
        <v>0</v>
      </c>
      <c r="P797">
        <v>749</v>
      </c>
      <c r="R797">
        <v>0</v>
      </c>
      <c r="S797" s="6" t="str">
        <f>IF(cuenta_balance_creg185[[#This Row],[Porcentaje]]&gt;=5,"MAYOR","")</f>
        <v/>
      </c>
      <c r="T797" s="6" t="str">
        <f>IF(cuenta_balance_creg185[[#This Row],[Porcentaje]]&lt;=-5,"MENOR","")</f>
        <v/>
      </c>
    </row>
    <row r="798" spans="1:20" x14ac:dyDescent="0.2">
      <c r="A798" s="1">
        <v>46223</v>
      </c>
      <c r="B798" s="6" t="s">
        <v>56</v>
      </c>
      <c r="C798" s="6" t="s">
        <v>32</v>
      </c>
      <c r="D798">
        <v>2.5909999999999999E-2</v>
      </c>
      <c r="E798">
        <v>72</v>
      </c>
      <c r="F798">
        <v>72</v>
      </c>
      <c r="G798">
        <v>0</v>
      </c>
      <c r="H798">
        <v>2.5909999999999999E-2</v>
      </c>
      <c r="P798">
        <v>3995</v>
      </c>
      <c r="R798">
        <v>5.9999999999999995E-4</v>
      </c>
      <c r="S798" s="6" t="str">
        <f>IF(cuenta_balance_creg185[[#This Row],[Porcentaje]]&gt;=5,"MAYOR","")</f>
        <v/>
      </c>
      <c r="T798" s="6" t="str">
        <f>IF(cuenta_balance_creg185[[#This Row],[Porcentaje]]&lt;=-5,"MENOR","")</f>
        <v/>
      </c>
    </row>
    <row r="799" spans="1:20" x14ac:dyDescent="0.2">
      <c r="A799" s="1">
        <v>46223</v>
      </c>
      <c r="B799" s="6" t="s">
        <v>8</v>
      </c>
      <c r="C799" s="6" t="s">
        <v>32</v>
      </c>
      <c r="D799">
        <v>52551.316570000003</v>
      </c>
      <c r="E799">
        <v>177426</v>
      </c>
      <c r="F799">
        <v>136750.20481</v>
      </c>
      <c r="G799">
        <v>40675.795189999997</v>
      </c>
      <c r="H799">
        <v>93227.11176</v>
      </c>
      <c r="M799">
        <v>0</v>
      </c>
      <c r="N799">
        <v>0</v>
      </c>
      <c r="O799">
        <v>0</v>
      </c>
      <c r="P799">
        <v>294664</v>
      </c>
      <c r="Q799">
        <v>32902.522649999999</v>
      </c>
      <c r="R799">
        <v>28.4605</v>
      </c>
      <c r="S799" s="6" t="str">
        <f>IF(cuenta_balance_creg185[[#This Row],[Porcentaje]]&gt;=5,"MAYOR","")</f>
        <v>MAYOR</v>
      </c>
      <c r="T799" s="6" t="str">
        <f>IF(cuenta_balance_creg185[[#This Row],[Porcentaje]]&lt;=-5,"MENOR","")</f>
        <v/>
      </c>
    </row>
    <row r="800" spans="1:20" x14ac:dyDescent="0.2">
      <c r="A800" s="1">
        <v>46223</v>
      </c>
      <c r="B800" s="6" t="s">
        <v>57</v>
      </c>
      <c r="C800" s="6" t="s">
        <v>32</v>
      </c>
      <c r="D800">
        <v>0</v>
      </c>
      <c r="E800">
        <v>521</v>
      </c>
      <c r="F800">
        <v>521</v>
      </c>
      <c r="G800">
        <v>0</v>
      </c>
      <c r="H800">
        <v>0</v>
      </c>
      <c r="P800">
        <v>1020</v>
      </c>
      <c r="R800">
        <v>0</v>
      </c>
      <c r="S800" s="6" t="str">
        <f>IF(cuenta_balance_creg185[[#This Row],[Porcentaje]]&gt;=5,"MAYOR","")</f>
        <v/>
      </c>
      <c r="T800" s="6" t="str">
        <f>IF(cuenta_balance_creg185[[#This Row],[Porcentaje]]&lt;=-5,"MENOR","")</f>
        <v/>
      </c>
    </row>
    <row r="801" spans="1:20" x14ac:dyDescent="0.2">
      <c r="A801" s="1">
        <v>46224</v>
      </c>
      <c r="B801" s="6" t="s">
        <v>31</v>
      </c>
      <c r="C801" s="6" t="s">
        <v>32</v>
      </c>
      <c r="D801">
        <v>0</v>
      </c>
      <c r="E801">
        <v>454</v>
      </c>
      <c r="F801">
        <v>454</v>
      </c>
      <c r="G801">
        <v>0</v>
      </c>
      <c r="H801">
        <v>0</v>
      </c>
      <c r="P801">
        <v>0</v>
      </c>
      <c r="S801" s="6" t="str">
        <f>IF(cuenta_balance_creg185[[#This Row],[Porcentaje]]&gt;=5,"MAYOR","")</f>
        <v/>
      </c>
      <c r="T801" s="6" t="str">
        <f>IF(cuenta_balance_creg185[[#This Row],[Porcentaje]]&lt;=-5,"MENOR","")</f>
        <v/>
      </c>
    </row>
    <row r="802" spans="1:20" x14ac:dyDescent="0.2">
      <c r="A802" s="1">
        <v>46224</v>
      </c>
      <c r="B802" s="6" t="s">
        <v>33</v>
      </c>
      <c r="C802" s="6" t="s">
        <v>32</v>
      </c>
      <c r="D802">
        <v>615.84541000000002</v>
      </c>
      <c r="E802">
        <v>15822</v>
      </c>
      <c r="F802">
        <v>15318.49036</v>
      </c>
      <c r="G802">
        <v>503.50963999999999</v>
      </c>
      <c r="H802">
        <v>1119.3550499999999</v>
      </c>
      <c r="P802">
        <v>79055</v>
      </c>
      <c r="R802">
        <v>1.4158999999999999</v>
      </c>
      <c r="S802" s="6" t="str">
        <f>IF(cuenta_balance_creg185[[#This Row],[Porcentaje]]&gt;=5,"MAYOR","")</f>
        <v/>
      </c>
      <c r="T802" s="6" t="str">
        <f>IF(cuenta_balance_creg185[[#This Row],[Porcentaje]]&lt;=-5,"MENOR","")</f>
        <v/>
      </c>
    </row>
    <row r="803" spans="1:20" x14ac:dyDescent="0.2">
      <c r="A803" s="1">
        <v>46224</v>
      </c>
      <c r="B803" s="6" t="s">
        <v>4</v>
      </c>
      <c r="C803" s="6" t="s">
        <v>32</v>
      </c>
      <c r="D803">
        <v>58.049880000000002</v>
      </c>
      <c r="E803">
        <v>1056</v>
      </c>
      <c r="F803">
        <v>1055.71397</v>
      </c>
      <c r="G803">
        <v>0.28603000000000001</v>
      </c>
      <c r="H803">
        <v>58.335909999999998</v>
      </c>
      <c r="P803">
        <v>1266</v>
      </c>
      <c r="R803">
        <v>4.6078000000000001</v>
      </c>
      <c r="S803" s="6" t="str">
        <f>IF(cuenta_balance_creg185[[#This Row],[Porcentaje]]&gt;=5,"MAYOR","")</f>
        <v/>
      </c>
      <c r="T803" s="6" t="str">
        <f>IF(cuenta_balance_creg185[[#This Row],[Porcentaje]]&lt;=-5,"MENOR","")</f>
        <v/>
      </c>
    </row>
    <row r="804" spans="1:20" x14ac:dyDescent="0.2">
      <c r="A804" s="1">
        <v>46224</v>
      </c>
      <c r="B804" s="6" t="s">
        <v>34</v>
      </c>
      <c r="C804" s="6" t="s">
        <v>32</v>
      </c>
      <c r="D804">
        <v>0</v>
      </c>
      <c r="E804">
        <v>256</v>
      </c>
      <c r="F804">
        <v>256</v>
      </c>
      <c r="G804">
        <v>0</v>
      </c>
      <c r="H804">
        <v>0</v>
      </c>
      <c r="M804">
        <v>0</v>
      </c>
      <c r="N804">
        <v>0</v>
      </c>
      <c r="O804">
        <v>0</v>
      </c>
      <c r="P804">
        <v>528</v>
      </c>
      <c r="R804">
        <v>0</v>
      </c>
      <c r="S804" s="6" t="str">
        <f>IF(cuenta_balance_creg185[[#This Row],[Porcentaje]]&gt;=5,"MAYOR","")</f>
        <v/>
      </c>
      <c r="T804" s="6" t="str">
        <f>IF(cuenta_balance_creg185[[#This Row],[Porcentaje]]&lt;=-5,"MENOR","")</f>
        <v/>
      </c>
    </row>
    <row r="805" spans="1:20" x14ac:dyDescent="0.2">
      <c r="A805" s="1">
        <v>46224</v>
      </c>
      <c r="B805" s="6" t="s">
        <v>35</v>
      </c>
      <c r="C805" s="6" t="s">
        <v>32</v>
      </c>
      <c r="D805">
        <v>0</v>
      </c>
      <c r="E805">
        <v>0</v>
      </c>
      <c r="F805">
        <v>0</v>
      </c>
      <c r="G805">
        <v>0</v>
      </c>
      <c r="H805">
        <v>0</v>
      </c>
      <c r="P805">
        <v>0</v>
      </c>
      <c r="S805" s="6" t="str">
        <f>IF(cuenta_balance_creg185[[#This Row],[Porcentaje]]&gt;=5,"MAYOR","")</f>
        <v/>
      </c>
      <c r="T805" s="6" t="str">
        <f>IF(cuenta_balance_creg185[[#This Row],[Porcentaje]]&lt;=-5,"MENOR","")</f>
        <v/>
      </c>
    </row>
    <row r="806" spans="1:20" x14ac:dyDescent="0.2">
      <c r="A806" s="1">
        <v>46224</v>
      </c>
      <c r="B806" s="6" t="s">
        <v>60</v>
      </c>
      <c r="C806" s="6" t="s">
        <v>32</v>
      </c>
      <c r="D806">
        <v>0</v>
      </c>
      <c r="E806">
        <v>670</v>
      </c>
      <c r="F806">
        <v>670</v>
      </c>
      <c r="G806">
        <v>0</v>
      </c>
      <c r="H806">
        <v>0</v>
      </c>
      <c r="P806">
        <v>2062</v>
      </c>
      <c r="R806">
        <v>0</v>
      </c>
      <c r="S806" s="6" t="str">
        <f>IF(cuenta_balance_creg185[[#This Row],[Porcentaje]]&gt;=5,"MAYOR","")</f>
        <v/>
      </c>
      <c r="T806" s="6" t="str">
        <f>IF(cuenta_balance_creg185[[#This Row],[Porcentaje]]&lt;=-5,"MENOR","")</f>
        <v/>
      </c>
    </row>
    <row r="807" spans="1:20" x14ac:dyDescent="0.2">
      <c r="A807" s="1">
        <v>46224</v>
      </c>
      <c r="B807" s="6" t="s">
        <v>11</v>
      </c>
      <c r="C807" s="6" t="s">
        <v>32</v>
      </c>
      <c r="D807">
        <v>12812.213100000001</v>
      </c>
      <c r="E807">
        <v>80769</v>
      </c>
      <c r="F807">
        <v>78923.455019999994</v>
      </c>
      <c r="G807">
        <v>1845.5449799999999</v>
      </c>
      <c r="H807">
        <v>11730.41822</v>
      </c>
      <c r="L807">
        <v>-2927.33986</v>
      </c>
      <c r="M807">
        <v>0</v>
      </c>
      <c r="N807">
        <v>0</v>
      </c>
      <c r="O807">
        <v>0</v>
      </c>
      <c r="P807">
        <v>80147</v>
      </c>
      <c r="R807">
        <v>14.636100000000001</v>
      </c>
      <c r="S807" s="6" t="str">
        <f>IF(cuenta_balance_creg185[[#This Row],[Porcentaje]]&gt;=5,"MAYOR","")</f>
        <v>MAYOR</v>
      </c>
      <c r="T807" s="6" t="str">
        <f>IF(cuenta_balance_creg185[[#This Row],[Porcentaje]]&lt;=-5,"MENOR","")</f>
        <v/>
      </c>
    </row>
    <row r="808" spans="1:20" x14ac:dyDescent="0.2">
      <c r="A808" s="1">
        <v>46224</v>
      </c>
      <c r="B808" s="6" t="s">
        <v>10</v>
      </c>
      <c r="C808" s="6" t="s">
        <v>32</v>
      </c>
      <c r="D808">
        <v>602.14543000000003</v>
      </c>
      <c r="E808">
        <v>22789</v>
      </c>
      <c r="F808">
        <v>22082.156640000001</v>
      </c>
      <c r="G808">
        <v>706.84335999999996</v>
      </c>
      <c r="H808">
        <v>1308.9887900000001</v>
      </c>
      <c r="P808">
        <v>62965</v>
      </c>
      <c r="R808">
        <v>2.0789</v>
      </c>
      <c r="S808" s="6" t="str">
        <f>IF(cuenta_balance_creg185[[#This Row],[Porcentaje]]&gt;=5,"MAYOR","")</f>
        <v/>
      </c>
      <c r="T808" s="6" t="str">
        <f>IF(cuenta_balance_creg185[[#This Row],[Porcentaje]]&lt;=-5,"MENOR","")</f>
        <v/>
      </c>
    </row>
    <row r="809" spans="1:20" x14ac:dyDescent="0.2">
      <c r="A809" s="1">
        <v>46224</v>
      </c>
      <c r="B809" s="6" t="s">
        <v>36</v>
      </c>
      <c r="C809" s="6" t="s">
        <v>32</v>
      </c>
      <c r="D809">
        <v>0</v>
      </c>
      <c r="E809">
        <v>552</v>
      </c>
      <c r="F809">
        <v>552</v>
      </c>
      <c r="G809">
        <v>0</v>
      </c>
      <c r="H809">
        <v>0</v>
      </c>
      <c r="M809">
        <v>0</v>
      </c>
      <c r="N809">
        <v>0</v>
      </c>
      <c r="O809">
        <v>0</v>
      </c>
      <c r="P809">
        <v>571</v>
      </c>
      <c r="R809">
        <v>0</v>
      </c>
      <c r="S809" s="6" t="str">
        <f>IF(cuenta_balance_creg185[[#This Row],[Porcentaje]]&gt;=5,"MAYOR","")</f>
        <v/>
      </c>
      <c r="T809" s="6" t="str">
        <f>IF(cuenta_balance_creg185[[#This Row],[Porcentaje]]&lt;=-5,"MENOR","")</f>
        <v/>
      </c>
    </row>
    <row r="810" spans="1:20" x14ac:dyDescent="0.2">
      <c r="A810" s="1">
        <v>46224</v>
      </c>
      <c r="B810" s="6" t="s">
        <v>37</v>
      </c>
      <c r="C810" s="6" t="s">
        <v>32</v>
      </c>
      <c r="D810">
        <v>2109.55467</v>
      </c>
      <c r="E810">
        <v>40</v>
      </c>
      <c r="F810">
        <v>194.10642000000001</v>
      </c>
      <c r="G810">
        <v>-154.10642000000001</v>
      </c>
      <c r="H810">
        <v>1955.4482499999999</v>
      </c>
      <c r="P810">
        <v>61998</v>
      </c>
      <c r="R810">
        <v>3.1539999999999999</v>
      </c>
      <c r="S810" s="6" t="str">
        <f>IF(cuenta_balance_creg185[[#This Row],[Porcentaje]]&gt;=5,"MAYOR","")</f>
        <v/>
      </c>
      <c r="T810" s="6" t="str">
        <f>IF(cuenta_balance_creg185[[#This Row],[Porcentaje]]&lt;=-5,"MENOR","")</f>
        <v/>
      </c>
    </row>
    <row r="811" spans="1:20" x14ac:dyDescent="0.2">
      <c r="A811" s="1">
        <v>46224</v>
      </c>
      <c r="B811" s="6" t="s">
        <v>61</v>
      </c>
      <c r="C811" s="6" t="s">
        <v>32</v>
      </c>
      <c r="D811">
        <v>29.559090000000001</v>
      </c>
      <c r="E811">
        <v>309</v>
      </c>
      <c r="F811">
        <v>302.38328999999999</v>
      </c>
      <c r="G811">
        <v>6.6167100000000003</v>
      </c>
      <c r="H811">
        <v>36.175800000000002</v>
      </c>
      <c r="P811">
        <v>947</v>
      </c>
      <c r="R811">
        <v>3.82</v>
      </c>
      <c r="S811" s="6" t="str">
        <f>IF(cuenta_balance_creg185[[#This Row],[Porcentaje]]&gt;=5,"MAYOR","")</f>
        <v/>
      </c>
      <c r="T811" s="6" t="str">
        <f>IF(cuenta_balance_creg185[[#This Row],[Porcentaje]]&lt;=-5,"MENOR","")</f>
        <v/>
      </c>
    </row>
    <row r="812" spans="1:20" x14ac:dyDescent="0.2">
      <c r="A812" s="1">
        <v>46224</v>
      </c>
      <c r="B812" s="6" t="s">
        <v>38</v>
      </c>
      <c r="C812" s="6" t="s">
        <v>32</v>
      </c>
      <c r="D812">
        <v>0</v>
      </c>
      <c r="E812">
        <v>153</v>
      </c>
      <c r="F812">
        <v>153</v>
      </c>
      <c r="G812">
        <v>0</v>
      </c>
      <c r="H812">
        <v>0</v>
      </c>
      <c r="P812">
        <v>153</v>
      </c>
      <c r="R812">
        <v>0</v>
      </c>
      <c r="S812" s="6" t="str">
        <f>IF(cuenta_balance_creg185[[#This Row],[Porcentaje]]&gt;=5,"MAYOR","")</f>
        <v/>
      </c>
      <c r="T812" s="6" t="str">
        <f>IF(cuenta_balance_creg185[[#This Row],[Porcentaje]]&lt;=-5,"MENOR","")</f>
        <v/>
      </c>
    </row>
    <row r="813" spans="1:20" x14ac:dyDescent="0.2">
      <c r="A813" s="1">
        <v>46224</v>
      </c>
      <c r="B813" s="6" t="s">
        <v>39</v>
      </c>
      <c r="C813" s="6" t="s">
        <v>32</v>
      </c>
      <c r="D813">
        <v>0</v>
      </c>
      <c r="E813">
        <v>2310</v>
      </c>
      <c r="F813">
        <v>2310</v>
      </c>
      <c r="G813">
        <v>0</v>
      </c>
      <c r="H813">
        <v>0</v>
      </c>
      <c r="P813">
        <v>2311</v>
      </c>
      <c r="R813">
        <v>0</v>
      </c>
      <c r="S813" s="6" t="str">
        <f>IF(cuenta_balance_creg185[[#This Row],[Porcentaje]]&gt;=5,"MAYOR","")</f>
        <v/>
      </c>
      <c r="T813" s="6" t="str">
        <f>IF(cuenta_balance_creg185[[#This Row],[Porcentaje]]&lt;=-5,"MENOR","")</f>
        <v/>
      </c>
    </row>
    <row r="814" spans="1:20" x14ac:dyDescent="0.2">
      <c r="A814" s="1">
        <v>46224</v>
      </c>
      <c r="B814" s="6" t="s">
        <v>40</v>
      </c>
      <c r="C814" s="6" t="s">
        <v>32</v>
      </c>
      <c r="D814">
        <v>0</v>
      </c>
      <c r="E814">
        <v>848</v>
      </c>
      <c r="F814">
        <v>848</v>
      </c>
      <c r="G814">
        <v>0</v>
      </c>
      <c r="H814">
        <v>0</v>
      </c>
      <c r="M814">
        <v>0</v>
      </c>
      <c r="N814">
        <v>0</v>
      </c>
      <c r="O814">
        <v>0</v>
      </c>
      <c r="P814">
        <v>764</v>
      </c>
      <c r="R814">
        <v>0</v>
      </c>
      <c r="S814" s="6" t="str">
        <f>IF(cuenta_balance_creg185[[#This Row],[Porcentaje]]&gt;=5,"MAYOR","")</f>
        <v/>
      </c>
      <c r="T814" s="6" t="str">
        <f>IF(cuenta_balance_creg185[[#This Row],[Porcentaje]]&lt;=-5,"MENOR","")</f>
        <v/>
      </c>
    </row>
    <row r="815" spans="1:20" x14ac:dyDescent="0.2">
      <c r="A815" s="1">
        <v>46224</v>
      </c>
      <c r="B815" s="6" t="s">
        <v>41</v>
      </c>
      <c r="C815" s="6" t="s">
        <v>32</v>
      </c>
      <c r="D815">
        <v>0</v>
      </c>
      <c r="E815">
        <v>1439</v>
      </c>
      <c r="F815">
        <v>1439</v>
      </c>
      <c r="G815">
        <v>0</v>
      </c>
      <c r="H815">
        <v>0</v>
      </c>
      <c r="M815">
        <v>0</v>
      </c>
      <c r="N815">
        <v>0</v>
      </c>
      <c r="O815">
        <v>0</v>
      </c>
      <c r="P815">
        <v>1574</v>
      </c>
      <c r="R815">
        <v>0</v>
      </c>
      <c r="S815" s="6" t="str">
        <f>IF(cuenta_balance_creg185[[#This Row],[Porcentaje]]&gt;=5,"MAYOR","")</f>
        <v/>
      </c>
      <c r="T815" s="6" t="str">
        <f>IF(cuenta_balance_creg185[[#This Row],[Porcentaje]]&lt;=-5,"MENOR","")</f>
        <v/>
      </c>
    </row>
    <row r="816" spans="1:20" x14ac:dyDescent="0.2">
      <c r="A816" s="1">
        <v>46224</v>
      </c>
      <c r="B816" s="6" t="s">
        <v>42</v>
      </c>
      <c r="C816" s="6" t="s">
        <v>32</v>
      </c>
      <c r="D816">
        <v>1220.2226599999999</v>
      </c>
      <c r="E816">
        <v>38208</v>
      </c>
      <c r="F816">
        <v>32866.293489999996</v>
      </c>
      <c r="G816">
        <v>5341.70651</v>
      </c>
      <c r="H816">
        <v>6561.9291700000003</v>
      </c>
      <c r="M816">
        <v>0</v>
      </c>
      <c r="N816">
        <v>0</v>
      </c>
      <c r="O816">
        <v>0</v>
      </c>
      <c r="P816">
        <v>233065</v>
      </c>
      <c r="R816">
        <v>2.8153999999999999</v>
      </c>
      <c r="S816" s="6" t="str">
        <f>IF(cuenta_balance_creg185[[#This Row],[Porcentaje]]&gt;=5,"MAYOR","")</f>
        <v/>
      </c>
      <c r="T816" s="6" t="str">
        <f>IF(cuenta_balance_creg185[[#This Row],[Porcentaje]]&lt;=-5,"MENOR","")</f>
        <v/>
      </c>
    </row>
    <row r="817" spans="1:20" x14ac:dyDescent="0.2">
      <c r="A817" s="1">
        <v>46224</v>
      </c>
      <c r="B817" s="6" t="s">
        <v>9</v>
      </c>
      <c r="C817" s="6" t="s">
        <v>32</v>
      </c>
      <c r="D817">
        <v>-217.76096999999999</v>
      </c>
      <c r="E817">
        <v>1480</v>
      </c>
      <c r="F817">
        <v>1766.6269600000001</v>
      </c>
      <c r="G817">
        <v>-286.62696</v>
      </c>
      <c r="H817">
        <v>-504.38792999999998</v>
      </c>
      <c r="P817">
        <v>5056</v>
      </c>
      <c r="R817">
        <v>-9.9760000000000009</v>
      </c>
      <c r="S817" s="6" t="str">
        <f>IF(cuenta_balance_creg185[[#This Row],[Porcentaje]]&gt;=5,"MAYOR","")</f>
        <v/>
      </c>
      <c r="T817" s="6" t="str">
        <f>IF(cuenta_balance_creg185[[#This Row],[Porcentaje]]&lt;=-5,"MENOR","")</f>
        <v>MENOR</v>
      </c>
    </row>
    <row r="818" spans="1:20" x14ac:dyDescent="0.2">
      <c r="A818" s="1">
        <v>46224</v>
      </c>
      <c r="B818" s="6" t="s">
        <v>43</v>
      </c>
      <c r="C818" s="6" t="s">
        <v>32</v>
      </c>
      <c r="D818">
        <v>0</v>
      </c>
      <c r="E818">
        <v>570</v>
      </c>
      <c r="F818">
        <v>570</v>
      </c>
      <c r="G818">
        <v>0</v>
      </c>
      <c r="H818">
        <v>0</v>
      </c>
      <c r="M818">
        <v>0</v>
      </c>
      <c r="N818">
        <v>0</v>
      </c>
      <c r="O818">
        <v>0</v>
      </c>
      <c r="P818">
        <v>647</v>
      </c>
      <c r="R818">
        <v>0</v>
      </c>
      <c r="S818" s="6" t="str">
        <f>IF(cuenta_balance_creg185[[#This Row],[Porcentaje]]&gt;=5,"MAYOR","")</f>
        <v/>
      </c>
      <c r="T818" s="6" t="str">
        <f>IF(cuenta_balance_creg185[[#This Row],[Porcentaje]]&lt;=-5,"MENOR","")</f>
        <v/>
      </c>
    </row>
    <row r="819" spans="1:20" x14ac:dyDescent="0.2">
      <c r="A819" s="1">
        <v>46224</v>
      </c>
      <c r="B819" s="6" t="s">
        <v>5</v>
      </c>
      <c r="C819" s="6" t="s">
        <v>32</v>
      </c>
      <c r="D819">
        <v>200.04014000000001</v>
      </c>
      <c r="E819">
        <v>6474</v>
      </c>
      <c r="F819">
        <v>6391.2250599999998</v>
      </c>
      <c r="G819">
        <v>82.774940000000001</v>
      </c>
      <c r="H819">
        <v>282.81508000000002</v>
      </c>
      <c r="P819">
        <v>8973</v>
      </c>
      <c r="R819">
        <v>3.1518000000000002</v>
      </c>
      <c r="S819" s="6" t="str">
        <f>IF(cuenta_balance_creg185[[#This Row],[Porcentaje]]&gt;=5,"MAYOR","")</f>
        <v/>
      </c>
      <c r="T819" s="6" t="str">
        <f>IF(cuenta_balance_creg185[[#This Row],[Porcentaje]]&lt;=-5,"MENOR","")</f>
        <v/>
      </c>
    </row>
    <row r="820" spans="1:20" x14ac:dyDescent="0.2">
      <c r="A820" s="1">
        <v>46224</v>
      </c>
      <c r="B820" s="6" t="s">
        <v>44</v>
      </c>
      <c r="C820" s="6" t="s">
        <v>32</v>
      </c>
      <c r="D820">
        <v>0</v>
      </c>
      <c r="E820">
        <v>135</v>
      </c>
      <c r="F820">
        <v>135</v>
      </c>
      <c r="G820">
        <v>0</v>
      </c>
      <c r="H820">
        <v>0</v>
      </c>
      <c r="M820">
        <v>0</v>
      </c>
      <c r="N820">
        <v>0</v>
      </c>
      <c r="O820">
        <v>0</v>
      </c>
      <c r="P820">
        <v>10178</v>
      </c>
      <c r="Q820">
        <v>-9438.9192800000001</v>
      </c>
      <c r="R820">
        <v>0</v>
      </c>
      <c r="S820" s="6" t="str">
        <f>IF(cuenta_balance_creg185[[#This Row],[Porcentaje]]&gt;=5,"MAYOR","")</f>
        <v/>
      </c>
      <c r="T820" s="6" t="str">
        <f>IF(cuenta_balance_creg185[[#This Row],[Porcentaje]]&lt;=-5,"MENOR","")</f>
        <v/>
      </c>
    </row>
    <row r="821" spans="1:20" x14ac:dyDescent="0.2">
      <c r="A821" s="1">
        <v>46224</v>
      </c>
      <c r="B821" s="6" t="s">
        <v>6</v>
      </c>
      <c r="C821" s="6" t="s">
        <v>32</v>
      </c>
      <c r="D821">
        <v>8.7747299999999999</v>
      </c>
      <c r="E821">
        <v>1321</v>
      </c>
      <c r="F821">
        <v>1316.6983499999999</v>
      </c>
      <c r="G821">
        <v>4.3016500000000004</v>
      </c>
      <c r="H821">
        <v>13.07638</v>
      </c>
      <c r="P821">
        <v>541</v>
      </c>
      <c r="R821">
        <v>2.4169999999999998</v>
      </c>
      <c r="S821" s="6" t="str">
        <f>IF(cuenta_balance_creg185[[#This Row],[Porcentaje]]&gt;=5,"MAYOR","")</f>
        <v/>
      </c>
      <c r="T821" s="6" t="str">
        <f>IF(cuenta_balance_creg185[[#This Row],[Porcentaje]]&lt;=-5,"MENOR","")</f>
        <v/>
      </c>
    </row>
    <row r="822" spans="1:20" x14ac:dyDescent="0.2">
      <c r="A822" s="1">
        <v>46224</v>
      </c>
      <c r="B822" s="6" t="s">
        <v>45</v>
      </c>
      <c r="C822" s="6" t="s">
        <v>32</v>
      </c>
      <c r="D822">
        <v>0</v>
      </c>
      <c r="E822">
        <v>38</v>
      </c>
      <c r="F822">
        <v>38.791020000000003</v>
      </c>
      <c r="G822">
        <v>0</v>
      </c>
      <c r="H822">
        <v>0</v>
      </c>
      <c r="M822">
        <v>0</v>
      </c>
      <c r="N822">
        <v>0</v>
      </c>
      <c r="O822">
        <v>0</v>
      </c>
      <c r="P822">
        <v>50</v>
      </c>
      <c r="R822">
        <v>0</v>
      </c>
      <c r="S822" s="6" t="str">
        <f>IF(cuenta_balance_creg185[[#This Row],[Porcentaje]]&gt;=5,"MAYOR","")</f>
        <v/>
      </c>
      <c r="T822" s="6" t="str">
        <f>IF(cuenta_balance_creg185[[#This Row],[Porcentaje]]&lt;=-5,"MENOR","")</f>
        <v/>
      </c>
    </row>
    <row r="823" spans="1:20" x14ac:dyDescent="0.2">
      <c r="A823" s="1">
        <v>46224</v>
      </c>
      <c r="B823" s="6" t="s">
        <v>46</v>
      </c>
      <c r="C823" s="6" t="s">
        <v>32</v>
      </c>
      <c r="D823">
        <v>0</v>
      </c>
      <c r="E823">
        <v>237</v>
      </c>
      <c r="F823">
        <v>237</v>
      </c>
      <c r="G823">
        <v>0</v>
      </c>
      <c r="H823">
        <v>0</v>
      </c>
      <c r="M823">
        <v>0</v>
      </c>
      <c r="N823">
        <v>0</v>
      </c>
      <c r="O823">
        <v>0</v>
      </c>
      <c r="P823">
        <v>173</v>
      </c>
      <c r="R823">
        <v>0</v>
      </c>
      <c r="S823" s="6" t="str">
        <f>IF(cuenta_balance_creg185[[#This Row],[Porcentaje]]&gt;=5,"MAYOR","")</f>
        <v/>
      </c>
      <c r="T823" s="6" t="str">
        <f>IF(cuenta_balance_creg185[[#This Row],[Porcentaje]]&lt;=-5,"MENOR","")</f>
        <v/>
      </c>
    </row>
    <row r="824" spans="1:20" x14ac:dyDescent="0.2">
      <c r="A824" s="1">
        <v>46224</v>
      </c>
      <c r="B824" s="6" t="s">
        <v>14</v>
      </c>
      <c r="C824" s="6" t="s">
        <v>32</v>
      </c>
      <c r="D824">
        <v>12.46255</v>
      </c>
      <c r="E824">
        <v>1831</v>
      </c>
      <c r="F824">
        <v>1850.0411899999999</v>
      </c>
      <c r="G824">
        <v>-19.04119</v>
      </c>
      <c r="H824">
        <v>-6.57864</v>
      </c>
      <c r="M824">
        <v>0</v>
      </c>
      <c r="N824">
        <v>0</v>
      </c>
      <c r="O824">
        <v>0</v>
      </c>
      <c r="P824">
        <v>1393</v>
      </c>
      <c r="R824">
        <v>-0.47220000000000001</v>
      </c>
      <c r="S824" s="6" t="str">
        <f>IF(cuenta_balance_creg185[[#This Row],[Porcentaje]]&gt;=5,"MAYOR","")</f>
        <v/>
      </c>
      <c r="T824" s="6" t="str">
        <f>IF(cuenta_balance_creg185[[#This Row],[Porcentaje]]&lt;=-5,"MENOR","")</f>
        <v/>
      </c>
    </row>
    <row r="825" spans="1:20" x14ac:dyDescent="0.2">
      <c r="A825" s="1">
        <v>46224</v>
      </c>
      <c r="B825" s="6" t="s">
        <v>47</v>
      </c>
      <c r="C825" s="6" t="s">
        <v>32</v>
      </c>
      <c r="D825">
        <v>8.1559299999999997</v>
      </c>
      <c r="E825">
        <v>1502</v>
      </c>
      <c r="F825">
        <v>1467.88373</v>
      </c>
      <c r="G825">
        <v>34.11627</v>
      </c>
      <c r="H825">
        <v>42.272199999999998</v>
      </c>
      <c r="M825">
        <v>0</v>
      </c>
      <c r="N825">
        <v>0</v>
      </c>
      <c r="O825">
        <v>0</v>
      </c>
      <c r="P825">
        <v>1540</v>
      </c>
      <c r="R825">
        <v>2.7448999999999999</v>
      </c>
      <c r="S825" s="6" t="str">
        <f>IF(cuenta_balance_creg185[[#This Row],[Porcentaje]]&gt;=5,"MAYOR","")</f>
        <v/>
      </c>
      <c r="T825" s="6" t="str">
        <f>IF(cuenta_balance_creg185[[#This Row],[Porcentaje]]&lt;=-5,"MENOR","")</f>
        <v/>
      </c>
    </row>
    <row r="826" spans="1:20" x14ac:dyDescent="0.2">
      <c r="A826" s="1">
        <v>46224</v>
      </c>
      <c r="B826" s="6" t="s">
        <v>48</v>
      </c>
      <c r="C826" s="6" t="s">
        <v>32</v>
      </c>
      <c r="D826">
        <v>0</v>
      </c>
      <c r="E826">
        <v>0</v>
      </c>
      <c r="F826">
        <v>0</v>
      </c>
      <c r="G826">
        <v>0</v>
      </c>
      <c r="H826">
        <v>0</v>
      </c>
      <c r="P826">
        <v>28240</v>
      </c>
      <c r="R826">
        <v>0</v>
      </c>
      <c r="S826" s="6" t="str">
        <f>IF(cuenta_balance_creg185[[#This Row],[Porcentaje]]&gt;=5,"MAYOR","")</f>
        <v/>
      </c>
      <c r="T826" s="6" t="str">
        <f>IF(cuenta_balance_creg185[[#This Row],[Porcentaje]]&lt;=-5,"MENOR","")</f>
        <v/>
      </c>
    </row>
    <row r="827" spans="1:20" x14ac:dyDescent="0.2">
      <c r="A827" s="1">
        <v>46224</v>
      </c>
      <c r="B827" s="6" t="s">
        <v>12</v>
      </c>
      <c r="C827" s="6" t="s">
        <v>32</v>
      </c>
      <c r="D827">
        <v>29.156279999999999</v>
      </c>
      <c r="E827">
        <v>1180</v>
      </c>
      <c r="F827">
        <v>1182.11916</v>
      </c>
      <c r="G827">
        <v>-2.1191599999999999</v>
      </c>
      <c r="H827">
        <v>18.480840000000001</v>
      </c>
      <c r="P827">
        <v>412</v>
      </c>
      <c r="R827">
        <v>4.4855999999999998</v>
      </c>
      <c r="S827" s="6" t="str">
        <f>IF(cuenta_balance_creg185[[#This Row],[Porcentaje]]&gt;=5,"MAYOR","")</f>
        <v/>
      </c>
      <c r="T827" s="6" t="str">
        <f>IF(cuenta_balance_creg185[[#This Row],[Porcentaje]]&lt;=-5,"MENOR","")</f>
        <v/>
      </c>
    </row>
    <row r="828" spans="1:20" x14ac:dyDescent="0.2">
      <c r="A828" s="1">
        <v>46224</v>
      </c>
      <c r="B828" s="6" t="s">
        <v>49</v>
      </c>
      <c r="C828" s="6" t="s">
        <v>32</v>
      </c>
      <c r="D828">
        <v>0</v>
      </c>
      <c r="E828">
        <v>10</v>
      </c>
      <c r="F828">
        <v>10</v>
      </c>
      <c r="G828">
        <v>0</v>
      </c>
      <c r="H828">
        <v>0</v>
      </c>
      <c r="P828">
        <v>11</v>
      </c>
      <c r="R828">
        <v>0</v>
      </c>
      <c r="S828" s="6" t="str">
        <f>IF(cuenta_balance_creg185[[#This Row],[Porcentaje]]&gt;=5,"MAYOR","")</f>
        <v/>
      </c>
      <c r="T828" s="6" t="str">
        <f>IF(cuenta_balance_creg185[[#This Row],[Porcentaje]]&lt;=-5,"MENOR","")</f>
        <v/>
      </c>
    </row>
    <row r="829" spans="1:20" x14ac:dyDescent="0.2">
      <c r="A829" s="1">
        <v>46224</v>
      </c>
      <c r="B829" s="6" t="s">
        <v>62</v>
      </c>
      <c r="C829" s="6" t="s">
        <v>32</v>
      </c>
      <c r="D829">
        <v>0</v>
      </c>
      <c r="E829">
        <v>461</v>
      </c>
      <c r="F829">
        <v>461</v>
      </c>
      <c r="G829">
        <v>0</v>
      </c>
      <c r="H829">
        <v>0</v>
      </c>
      <c r="M829">
        <v>0</v>
      </c>
      <c r="N829">
        <v>0</v>
      </c>
      <c r="O829">
        <v>0</v>
      </c>
      <c r="P829">
        <v>461</v>
      </c>
      <c r="R829">
        <v>0</v>
      </c>
      <c r="S829" s="6" t="str">
        <f>IF(cuenta_balance_creg185[[#This Row],[Porcentaje]]&gt;=5,"MAYOR","")</f>
        <v/>
      </c>
      <c r="T829" s="6" t="str">
        <f>IF(cuenta_balance_creg185[[#This Row],[Porcentaje]]&lt;=-5,"MENOR","")</f>
        <v/>
      </c>
    </row>
    <row r="830" spans="1:20" x14ac:dyDescent="0.2">
      <c r="A830" s="1">
        <v>46224</v>
      </c>
      <c r="B830" s="6" t="s">
        <v>7</v>
      </c>
      <c r="C830" s="6" t="s">
        <v>32</v>
      </c>
      <c r="D830">
        <v>637.92218000000003</v>
      </c>
      <c r="E830">
        <v>4748</v>
      </c>
      <c r="F830">
        <v>5779.1171000000004</v>
      </c>
      <c r="G830">
        <v>-1031.1170999999999</v>
      </c>
      <c r="H830">
        <v>-393.19492000000002</v>
      </c>
      <c r="P830">
        <v>11</v>
      </c>
      <c r="Q830">
        <v>2452.21</v>
      </c>
      <c r="R830">
        <v>-15.9627</v>
      </c>
      <c r="S830" s="6" t="str">
        <f>IF(cuenta_balance_creg185[[#This Row],[Porcentaje]]&gt;=5,"MAYOR","")</f>
        <v/>
      </c>
      <c r="T830" s="6" t="str">
        <f>IF(cuenta_balance_creg185[[#This Row],[Porcentaje]]&lt;=-5,"MENOR","")</f>
        <v>MENOR</v>
      </c>
    </row>
    <row r="831" spans="1:20" x14ac:dyDescent="0.2">
      <c r="A831" s="1">
        <v>46224</v>
      </c>
      <c r="B831" s="6" t="s">
        <v>13</v>
      </c>
      <c r="C831" s="6" t="s">
        <v>32</v>
      </c>
      <c r="D831">
        <v>-58.736980000000003</v>
      </c>
      <c r="E831">
        <v>4223</v>
      </c>
      <c r="F831">
        <v>4118.2021500000001</v>
      </c>
      <c r="G831">
        <v>104.79785</v>
      </c>
      <c r="H831">
        <v>46.060870000000001</v>
      </c>
      <c r="P831">
        <v>4223</v>
      </c>
      <c r="R831">
        <v>1.0907</v>
      </c>
      <c r="S831" s="6" t="str">
        <f>IF(cuenta_balance_creg185[[#This Row],[Porcentaje]]&gt;=5,"MAYOR","")</f>
        <v/>
      </c>
      <c r="T831" s="6" t="str">
        <f>IF(cuenta_balance_creg185[[#This Row],[Porcentaje]]&lt;=-5,"MENOR","")</f>
        <v/>
      </c>
    </row>
    <row r="832" spans="1:20" x14ac:dyDescent="0.2">
      <c r="A832" s="1">
        <v>46224</v>
      </c>
      <c r="B832" s="6" t="s">
        <v>50</v>
      </c>
      <c r="C832" s="6" t="s">
        <v>32</v>
      </c>
      <c r="D832">
        <v>11.36511</v>
      </c>
      <c r="E832">
        <v>1298</v>
      </c>
      <c r="F832">
        <v>1298</v>
      </c>
      <c r="G832">
        <v>0</v>
      </c>
      <c r="H832">
        <v>11.36511</v>
      </c>
      <c r="P832">
        <v>1416</v>
      </c>
      <c r="R832">
        <v>0.80259999999999998</v>
      </c>
      <c r="S832" s="6" t="str">
        <f>IF(cuenta_balance_creg185[[#This Row],[Porcentaje]]&gt;=5,"MAYOR","")</f>
        <v/>
      </c>
      <c r="T832" s="6" t="str">
        <f>IF(cuenta_balance_creg185[[#This Row],[Porcentaje]]&lt;=-5,"MENOR","")</f>
        <v/>
      </c>
    </row>
    <row r="833" spans="1:20" x14ac:dyDescent="0.2">
      <c r="A833" s="1">
        <v>46224</v>
      </c>
      <c r="B833" s="6" t="s">
        <v>51</v>
      </c>
      <c r="C833" s="6" t="s">
        <v>32</v>
      </c>
      <c r="D833">
        <v>0</v>
      </c>
      <c r="E833">
        <v>78</v>
      </c>
      <c r="F833">
        <v>78</v>
      </c>
      <c r="G833">
        <v>0</v>
      </c>
      <c r="H833">
        <v>0</v>
      </c>
      <c r="P833">
        <v>78</v>
      </c>
      <c r="R833">
        <v>0</v>
      </c>
      <c r="S833" s="6" t="str">
        <f>IF(cuenta_balance_creg185[[#This Row],[Porcentaje]]&gt;=5,"MAYOR","")</f>
        <v/>
      </c>
      <c r="T833" s="6" t="str">
        <f>IF(cuenta_balance_creg185[[#This Row],[Porcentaje]]&lt;=-5,"MENOR","")</f>
        <v/>
      </c>
    </row>
    <row r="834" spans="1:20" x14ac:dyDescent="0.2">
      <c r="A834" s="1">
        <v>46224</v>
      </c>
      <c r="B834" s="6" t="s">
        <v>52</v>
      </c>
      <c r="C834" s="6" t="s">
        <v>32</v>
      </c>
      <c r="D834">
        <v>0</v>
      </c>
      <c r="E834">
        <v>167</v>
      </c>
      <c r="F834">
        <v>167</v>
      </c>
      <c r="G834">
        <v>0</v>
      </c>
      <c r="H834">
        <v>0</v>
      </c>
      <c r="P834">
        <v>167</v>
      </c>
      <c r="R834">
        <v>0</v>
      </c>
      <c r="S834" s="6" t="str">
        <f>IF(cuenta_balance_creg185[[#This Row],[Porcentaje]]&gt;=5,"MAYOR","")</f>
        <v/>
      </c>
      <c r="T834" s="6" t="str">
        <f>IF(cuenta_balance_creg185[[#This Row],[Porcentaje]]&lt;=-5,"MENOR","")</f>
        <v/>
      </c>
    </row>
    <row r="835" spans="1:20" x14ac:dyDescent="0.2">
      <c r="A835" s="1">
        <v>46224</v>
      </c>
      <c r="B835" s="6" t="s">
        <v>53</v>
      </c>
      <c r="C835" s="6" t="s">
        <v>32</v>
      </c>
      <c r="D835">
        <v>0</v>
      </c>
      <c r="E835">
        <v>0</v>
      </c>
      <c r="F835">
        <v>0</v>
      </c>
      <c r="G835">
        <v>0</v>
      </c>
      <c r="H835">
        <v>0</v>
      </c>
      <c r="P835">
        <v>0</v>
      </c>
      <c r="S835" s="6" t="str">
        <f>IF(cuenta_balance_creg185[[#This Row],[Porcentaje]]&gt;=5,"MAYOR","")</f>
        <v/>
      </c>
      <c r="T835" s="6" t="str">
        <f>IF(cuenta_balance_creg185[[#This Row],[Porcentaje]]&lt;=-5,"MENOR","")</f>
        <v/>
      </c>
    </row>
    <row r="836" spans="1:20" x14ac:dyDescent="0.2">
      <c r="A836" s="1">
        <v>46224</v>
      </c>
      <c r="B836" s="6" t="s">
        <v>54</v>
      </c>
      <c r="C836" s="6" t="s">
        <v>32</v>
      </c>
      <c r="D836">
        <v>3.7660200000000001</v>
      </c>
      <c r="E836">
        <v>0</v>
      </c>
      <c r="F836">
        <v>0</v>
      </c>
      <c r="G836">
        <v>0</v>
      </c>
      <c r="H836">
        <v>3.7660200000000001</v>
      </c>
      <c r="P836">
        <v>0</v>
      </c>
      <c r="S836" s="6" t="str">
        <f>IF(cuenta_balance_creg185[[#This Row],[Porcentaje]]&gt;=5,"MAYOR","")</f>
        <v/>
      </c>
      <c r="T836" s="6" t="str">
        <f>IF(cuenta_balance_creg185[[#This Row],[Porcentaje]]&lt;=-5,"MENOR","")</f>
        <v/>
      </c>
    </row>
    <row r="837" spans="1:20" x14ac:dyDescent="0.2">
      <c r="A837" s="1">
        <v>46224</v>
      </c>
      <c r="B837" s="6" t="s">
        <v>55</v>
      </c>
      <c r="C837" s="6" t="s">
        <v>32</v>
      </c>
      <c r="D837">
        <v>0</v>
      </c>
      <c r="E837">
        <v>746</v>
      </c>
      <c r="F837">
        <v>746</v>
      </c>
      <c r="G837">
        <v>0</v>
      </c>
      <c r="H837">
        <v>0</v>
      </c>
      <c r="P837">
        <v>749</v>
      </c>
      <c r="R837">
        <v>0</v>
      </c>
      <c r="S837" s="6" t="str">
        <f>IF(cuenta_balance_creg185[[#This Row],[Porcentaje]]&gt;=5,"MAYOR","")</f>
        <v/>
      </c>
      <c r="T837" s="6" t="str">
        <f>IF(cuenta_balance_creg185[[#This Row],[Porcentaje]]&lt;=-5,"MENOR","")</f>
        <v/>
      </c>
    </row>
    <row r="838" spans="1:20" x14ac:dyDescent="0.2">
      <c r="A838" s="1">
        <v>46224</v>
      </c>
      <c r="B838" s="6" t="s">
        <v>56</v>
      </c>
      <c r="C838" s="6" t="s">
        <v>32</v>
      </c>
      <c r="D838">
        <v>2.5909999999999999E-2</v>
      </c>
      <c r="E838">
        <v>72</v>
      </c>
      <c r="F838">
        <v>72</v>
      </c>
      <c r="G838">
        <v>0</v>
      </c>
      <c r="H838">
        <v>2.5909999999999999E-2</v>
      </c>
      <c r="P838">
        <v>3997</v>
      </c>
      <c r="R838">
        <v>5.9999999999999995E-4</v>
      </c>
      <c r="S838" s="6" t="str">
        <f>IF(cuenta_balance_creg185[[#This Row],[Porcentaje]]&gt;=5,"MAYOR","")</f>
        <v/>
      </c>
      <c r="T838" s="6" t="str">
        <f>IF(cuenta_balance_creg185[[#This Row],[Porcentaje]]&lt;=-5,"MENOR","")</f>
        <v/>
      </c>
    </row>
    <row r="839" spans="1:20" x14ac:dyDescent="0.2">
      <c r="A839" s="1">
        <v>46224</v>
      </c>
      <c r="B839" s="6" t="s">
        <v>8</v>
      </c>
      <c r="C839" s="6" t="s">
        <v>32</v>
      </c>
      <c r="D839">
        <v>93227.11176</v>
      </c>
      <c r="E839">
        <v>191814</v>
      </c>
      <c r="F839">
        <v>169263.88367000001</v>
      </c>
      <c r="G839">
        <v>22551.026109999999</v>
      </c>
      <c r="H839">
        <v>115778.13787000001</v>
      </c>
      <c r="M839">
        <v>0</v>
      </c>
      <c r="N839">
        <v>0</v>
      </c>
      <c r="O839">
        <v>0</v>
      </c>
      <c r="P839">
        <v>303831</v>
      </c>
      <c r="Q839">
        <v>32902.96542</v>
      </c>
      <c r="R839">
        <v>34.382599999999996</v>
      </c>
      <c r="S839" s="6" t="str">
        <f>IF(cuenta_balance_creg185[[#This Row],[Porcentaje]]&gt;=5,"MAYOR","")</f>
        <v>MAYOR</v>
      </c>
      <c r="T839" s="6" t="str">
        <f>IF(cuenta_balance_creg185[[#This Row],[Porcentaje]]&lt;=-5,"MENOR","")</f>
        <v/>
      </c>
    </row>
    <row r="840" spans="1:20" x14ac:dyDescent="0.2">
      <c r="A840" s="1">
        <v>46224</v>
      </c>
      <c r="B840" s="6" t="s">
        <v>57</v>
      </c>
      <c r="C840" s="6" t="s">
        <v>32</v>
      </c>
      <c r="D840">
        <v>0</v>
      </c>
      <c r="E840">
        <v>521</v>
      </c>
      <c r="F840">
        <v>521</v>
      </c>
      <c r="G840">
        <v>0</v>
      </c>
      <c r="H840">
        <v>0</v>
      </c>
      <c r="P840">
        <v>1020</v>
      </c>
      <c r="R840">
        <v>0</v>
      </c>
      <c r="S840" s="6" t="str">
        <f>IF(cuenta_balance_creg185[[#This Row],[Porcentaje]]&gt;=5,"MAYOR","")</f>
        <v/>
      </c>
      <c r="T840" s="6" t="str">
        <f>IF(cuenta_balance_creg185[[#This Row],[Porcentaje]]&lt;=-5,"MENOR","")</f>
        <v/>
      </c>
    </row>
    <row r="841" spans="1:20" x14ac:dyDescent="0.2">
      <c r="A841" s="1">
        <v>46225</v>
      </c>
      <c r="B841" s="6" t="s">
        <v>31</v>
      </c>
      <c r="C841" s="6" t="s">
        <v>32</v>
      </c>
      <c r="D841">
        <v>0</v>
      </c>
      <c r="E841">
        <v>417</v>
      </c>
      <c r="F841">
        <v>417</v>
      </c>
      <c r="G841">
        <v>0</v>
      </c>
      <c r="H841">
        <v>0</v>
      </c>
      <c r="P841">
        <v>0</v>
      </c>
      <c r="S841" s="6" t="str">
        <f>IF(cuenta_balance_creg185[[#This Row],[Porcentaje]]&gt;=5,"MAYOR","")</f>
        <v/>
      </c>
      <c r="T841" s="6" t="str">
        <f>IF(cuenta_balance_creg185[[#This Row],[Porcentaje]]&lt;=-5,"MENOR","")</f>
        <v/>
      </c>
    </row>
    <row r="842" spans="1:20" x14ac:dyDescent="0.2">
      <c r="A842" s="1">
        <v>46226</v>
      </c>
      <c r="B842" s="6" t="s">
        <v>31</v>
      </c>
      <c r="C842" s="6" t="s">
        <v>32</v>
      </c>
      <c r="D842">
        <v>0</v>
      </c>
      <c r="E842">
        <v>375</v>
      </c>
      <c r="F842">
        <v>375</v>
      </c>
      <c r="G842">
        <v>0</v>
      </c>
      <c r="H842">
        <v>0</v>
      </c>
      <c r="P842">
        <v>0</v>
      </c>
      <c r="S842" s="6" t="str">
        <f>IF(cuenta_balance_creg185[[#This Row],[Porcentaje]]&gt;=5,"MAYOR","")</f>
        <v/>
      </c>
      <c r="T842" s="6" t="str">
        <f>IF(cuenta_balance_creg185[[#This Row],[Porcentaje]]&lt;=-5,"MENOR","")</f>
        <v/>
      </c>
    </row>
    <row r="843" spans="1:20" x14ac:dyDescent="0.2">
      <c r="A843" s="1">
        <v>46227</v>
      </c>
      <c r="B843" s="6" t="s">
        <v>31</v>
      </c>
      <c r="C843" s="6" t="s">
        <v>32</v>
      </c>
      <c r="D843">
        <v>0</v>
      </c>
      <c r="E843">
        <v>794</v>
      </c>
      <c r="F843">
        <v>794</v>
      </c>
      <c r="G843">
        <v>0</v>
      </c>
      <c r="H843">
        <v>0</v>
      </c>
      <c r="P843">
        <v>0</v>
      </c>
      <c r="S843" s="6" t="str">
        <f>IF(cuenta_balance_creg185[[#This Row],[Porcentaje]]&gt;=5,"MAYOR","")</f>
        <v/>
      </c>
      <c r="T843" s="6" t="str">
        <f>IF(cuenta_balance_creg185[[#This Row],[Porcentaje]]&lt;=-5,"MENOR","")</f>
        <v/>
      </c>
    </row>
    <row r="844" spans="1:20" x14ac:dyDescent="0.2">
      <c r="A844" s="1">
        <v>46228</v>
      </c>
      <c r="B844" s="6" t="s">
        <v>31</v>
      </c>
      <c r="C844" s="6" t="s">
        <v>32</v>
      </c>
      <c r="D844">
        <v>0</v>
      </c>
      <c r="E844">
        <v>597</v>
      </c>
      <c r="F844">
        <v>597</v>
      </c>
      <c r="G844">
        <v>0</v>
      </c>
      <c r="H844">
        <v>0</v>
      </c>
      <c r="P844">
        <v>0</v>
      </c>
      <c r="S844" s="6" t="str">
        <f>IF(cuenta_balance_creg185[[#This Row],[Porcentaje]]&gt;=5,"MAYOR","")</f>
        <v/>
      </c>
      <c r="T844" s="6" t="str">
        <f>IF(cuenta_balance_creg185[[#This Row],[Porcentaje]]&lt;=-5,"MENOR","")</f>
        <v/>
      </c>
    </row>
    <row r="845" spans="1:20" x14ac:dyDescent="0.2">
      <c r="A845" s="1">
        <v>46229</v>
      </c>
      <c r="B845" s="6" t="s">
        <v>31</v>
      </c>
      <c r="C845" s="6" t="s">
        <v>32</v>
      </c>
      <c r="D845">
        <v>0</v>
      </c>
      <c r="E845">
        <v>537</v>
      </c>
      <c r="F845">
        <v>537</v>
      </c>
      <c r="G845">
        <v>0</v>
      </c>
      <c r="H845">
        <v>0</v>
      </c>
      <c r="P845">
        <v>0</v>
      </c>
      <c r="S845" s="6" t="str">
        <f>IF(cuenta_balance_creg185[[#This Row],[Porcentaje]]&gt;=5,"MAYOR","")</f>
        <v/>
      </c>
      <c r="T845" s="6" t="str">
        <f>IF(cuenta_balance_creg185[[#This Row],[Porcentaje]]&lt;=-5,"MENOR","")</f>
        <v/>
      </c>
    </row>
    <row r="846" spans="1:20" x14ac:dyDescent="0.2">
      <c r="A846" s="1">
        <v>46225</v>
      </c>
      <c r="B846" s="6" t="s">
        <v>33</v>
      </c>
      <c r="C846" s="6" t="s">
        <v>32</v>
      </c>
      <c r="D846">
        <v>1119.3550499999999</v>
      </c>
      <c r="E846">
        <v>13403</v>
      </c>
      <c r="F846">
        <v>13928.635910000001</v>
      </c>
      <c r="G846">
        <v>-525.63590999999997</v>
      </c>
      <c r="H846">
        <v>593.71914000000004</v>
      </c>
      <c r="P846">
        <v>79050</v>
      </c>
      <c r="R846">
        <v>0.751</v>
      </c>
      <c r="S846" s="6" t="str">
        <f>IF(cuenta_balance_creg185[[#This Row],[Porcentaje]]&gt;=5,"MAYOR","")</f>
        <v/>
      </c>
      <c r="T846" s="6" t="str">
        <f>IF(cuenta_balance_creg185[[#This Row],[Porcentaje]]&lt;=-5,"MENOR","")</f>
        <v/>
      </c>
    </row>
    <row r="847" spans="1:20" x14ac:dyDescent="0.2">
      <c r="A847" s="1">
        <v>46226</v>
      </c>
      <c r="B847" s="6" t="s">
        <v>33</v>
      </c>
      <c r="C847" s="6" t="s">
        <v>32</v>
      </c>
      <c r="D847">
        <v>593.71914000000004</v>
      </c>
      <c r="E847">
        <v>15689</v>
      </c>
      <c r="F847">
        <v>15026.243</v>
      </c>
      <c r="G847">
        <v>662.75699999999995</v>
      </c>
      <c r="H847">
        <v>1256.47614</v>
      </c>
      <c r="P847">
        <v>79147</v>
      </c>
      <c r="R847">
        <v>1.5874999999999999</v>
      </c>
      <c r="S847" s="6" t="str">
        <f>IF(cuenta_balance_creg185[[#This Row],[Porcentaje]]&gt;=5,"MAYOR","")</f>
        <v/>
      </c>
      <c r="T847" s="6" t="str">
        <f>IF(cuenta_balance_creg185[[#This Row],[Porcentaje]]&lt;=-5,"MENOR","")</f>
        <v/>
      </c>
    </row>
    <row r="848" spans="1:20" x14ac:dyDescent="0.2">
      <c r="A848" s="1">
        <v>46227</v>
      </c>
      <c r="B848" s="6" t="s">
        <v>33</v>
      </c>
      <c r="C848" s="6" t="s">
        <v>32</v>
      </c>
      <c r="D848">
        <v>1256.47614</v>
      </c>
      <c r="E848">
        <v>12200</v>
      </c>
      <c r="F848">
        <v>13047.36123</v>
      </c>
      <c r="G848">
        <v>-847.36122999999998</v>
      </c>
      <c r="H848">
        <v>409.11491000000001</v>
      </c>
      <c r="P848">
        <v>79052</v>
      </c>
      <c r="R848">
        <v>0.51749999999999996</v>
      </c>
      <c r="S848" s="6" t="str">
        <f>IF(cuenta_balance_creg185[[#This Row],[Porcentaje]]&gt;=5,"MAYOR","")</f>
        <v/>
      </c>
      <c r="T848" s="6" t="str">
        <f>IF(cuenta_balance_creg185[[#This Row],[Porcentaje]]&lt;=-5,"MENOR","")</f>
        <v/>
      </c>
    </row>
    <row r="849" spans="1:20" x14ac:dyDescent="0.2">
      <c r="A849" s="1">
        <v>46228</v>
      </c>
      <c r="B849" s="6" t="s">
        <v>33</v>
      </c>
      <c r="C849" s="6" t="s">
        <v>32</v>
      </c>
      <c r="D849">
        <v>409.11491000000001</v>
      </c>
      <c r="E849">
        <v>13273</v>
      </c>
      <c r="F849">
        <v>13711.01233</v>
      </c>
      <c r="G849">
        <v>-438.01233000000002</v>
      </c>
      <c r="H849">
        <v>-28.89742</v>
      </c>
      <c r="M849">
        <v>0</v>
      </c>
      <c r="N849">
        <v>0</v>
      </c>
      <c r="O849">
        <v>0</v>
      </c>
      <c r="P849">
        <v>79085</v>
      </c>
      <c r="R849">
        <v>-3.6499999999999998E-2</v>
      </c>
      <c r="S849" s="6" t="str">
        <f>IF(cuenta_balance_creg185[[#This Row],[Porcentaje]]&gt;=5,"MAYOR","")</f>
        <v/>
      </c>
      <c r="T849" s="6" t="str">
        <f>IF(cuenta_balance_creg185[[#This Row],[Porcentaje]]&lt;=-5,"MENOR","")</f>
        <v/>
      </c>
    </row>
    <row r="850" spans="1:20" x14ac:dyDescent="0.2">
      <c r="A850" s="1">
        <v>46229</v>
      </c>
      <c r="B850" s="6" t="s">
        <v>33</v>
      </c>
      <c r="C850" s="6" t="s">
        <v>32</v>
      </c>
      <c r="D850">
        <v>-28.89742</v>
      </c>
      <c r="E850">
        <v>14279</v>
      </c>
      <c r="F850">
        <v>14184.95686</v>
      </c>
      <c r="G850">
        <v>94.043139999999994</v>
      </c>
      <c r="H850">
        <v>65.145719999999997</v>
      </c>
      <c r="P850">
        <v>79176</v>
      </c>
      <c r="R850">
        <v>8.2199999999999995E-2</v>
      </c>
      <c r="S850" s="6" t="str">
        <f>IF(cuenta_balance_creg185[[#This Row],[Porcentaje]]&gt;=5,"MAYOR","")</f>
        <v/>
      </c>
      <c r="T850" s="6" t="str">
        <f>IF(cuenta_balance_creg185[[#This Row],[Porcentaje]]&lt;=-5,"MENOR","")</f>
        <v/>
      </c>
    </row>
    <row r="851" spans="1:20" x14ac:dyDescent="0.2">
      <c r="A851" s="1">
        <v>46225</v>
      </c>
      <c r="B851" s="6" t="s">
        <v>4</v>
      </c>
      <c r="C851" s="6" t="s">
        <v>32</v>
      </c>
      <c r="D851">
        <v>58.335909999999998</v>
      </c>
      <c r="E851">
        <v>1000</v>
      </c>
      <c r="F851">
        <v>890.03121999999996</v>
      </c>
      <c r="G851">
        <v>109.96878</v>
      </c>
      <c r="H851">
        <v>168.30468999999999</v>
      </c>
      <c r="P851">
        <v>1266</v>
      </c>
      <c r="R851">
        <v>13.2942</v>
      </c>
      <c r="S851" s="6" t="str">
        <f>IF(cuenta_balance_creg185[[#This Row],[Porcentaje]]&gt;=5,"MAYOR","")</f>
        <v>MAYOR</v>
      </c>
      <c r="T851" s="6" t="str">
        <f>IF(cuenta_balance_creg185[[#This Row],[Porcentaje]]&lt;=-5,"MENOR","")</f>
        <v/>
      </c>
    </row>
    <row r="852" spans="1:20" x14ac:dyDescent="0.2">
      <c r="A852" s="1">
        <v>46226</v>
      </c>
      <c r="B852" s="6" t="s">
        <v>4</v>
      </c>
      <c r="C852" s="6" t="s">
        <v>32</v>
      </c>
      <c r="D852">
        <v>168.30468999999999</v>
      </c>
      <c r="E852">
        <v>940</v>
      </c>
      <c r="F852">
        <v>1045.7323100000001</v>
      </c>
      <c r="G852">
        <v>-105.73231</v>
      </c>
      <c r="H852">
        <v>62.572380000000003</v>
      </c>
      <c r="P852">
        <v>1266</v>
      </c>
      <c r="R852">
        <v>4.9424999999999999</v>
      </c>
      <c r="S852" s="6" t="str">
        <f>IF(cuenta_balance_creg185[[#This Row],[Porcentaje]]&gt;=5,"MAYOR","")</f>
        <v/>
      </c>
      <c r="T852" s="6" t="str">
        <f>IF(cuenta_balance_creg185[[#This Row],[Porcentaje]]&lt;=-5,"MENOR","")</f>
        <v/>
      </c>
    </row>
    <row r="853" spans="1:20" x14ac:dyDescent="0.2">
      <c r="A853" s="1">
        <v>46227</v>
      </c>
      <c r="B853" s="6" t="s">
        <v>4</v>
      </c>
      <c r="C853" s="6" t="s">
        <v>32</v>
      </c>
      <c r="D853">
        <v>62.572380000000003</v>
      </c>
      <c r="E853">
        <v>1050</v>
      </c>
      <c r="F853">
        <v>1101.25964</v>
      </c>
      <c r="G853">
        <v>-51.259639999999997</v>
      </c>
      <c r="H853">
        <v>11.31274</v>
      </c>
      <c r="P853">
        <v>1265</v>
      </c>
      <c r="R853">
        <v>0.89419999999999999</v>
      </c>
      <c r="S853" s="6" t="str">
        <f>IF(cuenta_balance_creg185[[#This Row],[Porcentaje]]&gt;=5,"MAYOR","")</f>
        <v/>
      </c>
      <c r="T853" s="6" t="str">
        <f>IF(cuenta_balance_creg185[[#This Row],[Porcentaje]]&lt;=-5,"MENOR","")</f>
        <v/>
      </c>
    </row>
    <row r="854" spans="1:20" x14ac:dyDescent="0.2">
      <c r="A854" s="1">
        <v>46228</v>
      </c>
      <c r="B854" s="6" t="s">
        <v>4</v>
      </c>
      <c r="C854" s="6" t="s">
        <v>32</v>
      </c>
      <c r="D854">
        <v>11.31274</v>
      </c>
      <c r="E854">
        <v>1150</v>
      </c>
      <c r="F854">
        <v>1154.6528900000001</v>
      </c>
      <c r="G854">
        <v>-4.6528900000000002</v>
      </c>
      <c r="H854">
        <v>6.6598499999999996</v>
      </c>
      <c r="P854">
        <v>1265</v>
      </c>
      <c r="R854">
        <v>0.52639999999999998</v>
      </c>
      <c r="S854" s="6" t="str">
        <f>IF(cuenta_balance_creg185[[#This Row],[Porcentaje]]&gt;=5,"MAYOR","")</f>
        <v/>
      </c>
      <c r="T854" s="6" t="str">
        <f>IF(cuenta_balance_creg185[[#This Row],[Porcentaje]]&lt;=-5,"MENOR","")</f>
        <v/>
      </c>
    </row>
    <row r="855" spans="1:20" x14ac:dyDescent="0.2">
      <c r="A855" s="1">
        <v>46229</v>
      </c>
      <c r="B855" s="6" t="s">
        <v>4</v>
      </c>
      <c r="C855" s="6" t="s">
        <v>32</v>
      </c>
      <c r="D855">
        <v>6.6598499999999996</v>
      </c>
      <c r="E855">
        <v>1150</v>
      </c>
      <c r="F855">
        <v>1612.37617</v>
      </c>
      <c r="G855">
        <v>-462.37617</v>
      </c>
      <c r="H855">
        <v>-455.71632</v>
      </c>
      <c r="P855">
        <v>1267</v>
      </c>
      <c r="R855">
        <v>-35.9681</v>
      </c>
      <c r="S855" s="6" t="str">
        <f>IF(cuenta_balance_creg185[[#This Row],[Porcentaje]]&gt;=5,"MAYOR","")</f>
        <v/>
      </c>
      <c r="T855" s="6" t="str">
        <f>IF(cuenta_balance_creg185[[#This Row],[Porcentaje]]&lt;=-5,"MENOR","")</f>
        <v>MENOR</v>
      </c>
    </row>
    <row r="856" spans="1:20" x14ac:dyDescent="0.2">
      <c r="A856" s="1">
        <v>46225</v>
      </c>
      <c r="B856" s="6" t="s">
        <v>34</v>
      </c>
      <c r="C856" s="6" t="s">
        <v>32</v>
      </c>
      <c r="D856">
        <v>0</v>
      </c>
      <c r="E856">
        <v>275</v>
      </c>
      <c r="F856">
        <v>275</v>
      </c>
      <c r="G856">
        <v>0</v>
      </c>
      <c r="H856">
        <v>0</v>
      </c>
      <c r="P856">
        <v>528</v>
      </c>
      <c r="R856">
        <v>0</v>
      </c>
      <c r="S856" s="6" t="str">
        <f>IF(cuenta_balance_creg185[[#This Row],[Porcentaje]]&gt;=5,"MAYOR","")</f>
        <v/>
      </c>
      <c r="T856" s="6" t="str">
        <f>IF(cuenta_balance_creg185[[#This Row],[Porcentaje]]&lt;=-5,"MENOR","")</f>
        <v/>
      </c>
    </row>
    <row r="857" spans="1:20" x14ac:dyDescent="0.2">
      <c r="A857" s="1">
        <v>46226</v>
      </c>
      <c r="B857" s="6" t="s">
        <v>34</v>
      </c>
      <c r="C857" s="6" t="s">
        <v>32</v>
      </c>
      <c r="D857">
        <v>0</v>
      </c>
      <c r="E857">
        <v>231</v>
      </c>
      <c r="F857">
        <v>231</v>
      </c>
      <c r="G857">
        <v>0</v>
      </c>
      <c r="H857">
        <v>0</v>
      </c>
      <c r="M857">
        <v>0</v>
      </c>
      <c r="N857">
        <v>0</v>
      </c>
      <c r="O857">
        <v>0</v>
      </c>
      <c r="P857">
        <v>524</v>
      </c>
      <c r="R857">
        <v>0</v>
      </c>
      <c r="S857" s="6" t="str">
        <f>IF(cuenta_balance_creg185[[#This Row],[Porcentaje]]&gt;=5,"MAYOR","")</f>
        <v/>
      </c>
      <c r="T857" s="6" t="str">
        <f>IF(cuenta_balance_creg185[[#This Row],[Porcentaje]]&lt;=-5,"MENOR","")</f>
        <v/>
      </c>
    </row>
    <row r="858" spans="1:20" x14ac:dyDescent="0.2">
      <c r="A858" s="1">
        <v>46227</v>
      </c>
      <c r="B858" s="6" t="s">
        <v>34</v>
      </c>
      <c r="C858" s="6" t="s">
        <v>32</v>
      </c>
      <c r="D858">
        <v>0</v>
      </c>
      <c r="E858">
        <v>231</v>
      </c>
      <c r="F858">
        <v>231</v>
      </c>
      <c r="G858">
        <v>0</v>
      </c>
      <c r="H858">
        <v>0</v>
      </c>
      <c r="M858">
        <v>0</v>
      </c>
      <c r="N858">
        <v>0</v>
      </c>
      <c r="O858">
        <v>0</v>
      </c>
      <c r="P858">
        <v>519</v>
      </c>
      <c r="R858">
        <v>0</v>
      </c>
      <c r="S858" s="6" t="str">
        <f>IF(cuenta_balance_creg185[[#This Row],[Porcentaje]]&gt;=5,"MAYOR","")</f>
        <v/>
      </c>
      <c r="T858" s="6" t="str">
        <f>IF(cuenta_balance_creg185[[#This Row],[Porcentaje]]&lt;=-5,"MENOR","")</f>
        <v/>
      </c>
    </row>
    <row r="859" spans="1:20" x14ac:dyDescent="0.2">
      <c r="A859" s="1">
        <v>46228</v>
      </c>
      <c r="B859" s="6" t="s">
        <v>34</v>
      </c>
      <c r="C859" s="6" t="s">
        <v>32</v>
      </c>
      <c r="D859">
        <v>0</v>
      </c>
      <c r="E859">
        <v>231</v>
      </c>
      <c r="F859">
        <v>231</v>
      </c>
      <c r="G859">
        <v>0</v>
      </c>
      <c r="H859">
        <v>0</v>
      </c>
      <c r="M859">
        <v>0</v>
      </c>
      <c r="N859">
        <v>0</v>
      </c>
      <c r="O859">
        <v>0</v>
      </c>
      <c r="P859">
        <v>527</v>
      </c>
      <c r="R859">
        <v>0</v>
      </c>
      <c r="S859" s="6" t="str">
        <f>IF(cuenta_balance_creg185[[#This Row],[Porcentaje]]&gt;=5,"MAYOR","")</f>
        <v/>
      </c>
      <c r="T859" s="6" t="str">
        <f>IF(cuenta_balance_creg185[[#This Row],[Porcentaje]]&lt;=-5,"MENOR","")</f>
        <v/>
      </c>
    </row>
    <row r="860" spans="1:20" x14ac:dyDescent="0.2">
      <c r="A860" s="1">
        <v>46229</v>
      </c>
      <c r="B860" s="6" t="s">
        <v>34</v>
      </c>
      <c r="C860" s="6" t="s">
        <v>32</v>
      </c>
      <c r="D860">
        <v>0</v>
      </c>
      <c r="E860">
        <v>231</v>
      </c>
      <c r="F860">
        <v>231</v>
      </c>
      <c r="G860">
        <v>0</v>
      </c>
      <c r="H860">
        <v>0</v>
      </c>
      <c r="M860">
        <v>0</v>
      </c>
      <c r="N860">
        <v>0</v>
      </c>
      <c r="O860">
        <v>0</v>
      </c>
      <c r="P860">
        <v>523</v>
      </c>
      <c r="R860">
        <v>0</v>
      </c>
      <c r="S860" s="6" t="str">
        <f>IF(cuenta_balance_creg185[[#This Row],[Porcentaje]]&gt;=5,"MAYOR","")</f>
        <v/>
      </c>
      <c r="T860" s="6" t="str">
        <f>IF(cuenta_balance_creg185[[#This Row],[Porcentaje]]&lt;=-5,"MENOR","")</f>
        <v/>
      </c>
    </row>
    <row r="861" spans="1:20" x14ac:dyDescent="0.2">
      <c r="A861" s="1">
        <v>46225</v>
      </c>
      <c r="B861" s="6" t="s">
        <v>35</v>
      </c>
      <c r="C861" s="6" t="s">
        <v>32</v>
      </c>
      <c r="D861">
        <v>0</v>
      </c>
      <c r="E861">
        <v>0</v>
      </c>
      <c r="F861">
        <v>0</v>
      </c>
      <c r="G861">
        <v>0</v>
      </c>
      <c r="H861">
        <v>0</v>
      </c>
      <c r="P861">
        <v>0</v>
      </c>
      <c r="S861" s="6" t="str">
        <f>IF(cuenta_balance_creg185[[#This Row],[Porcentaje]]&gt;=5,"MAYOR","")</f>
        <v/>
      </c>
      <c r="T861" s="6" t="str">
        <f>IF(cuenta_balance_creg185[[#This Row],[Porcentaje]]&lt;=-5,"MENOR","")</f>
        <v/>
      </c>
    </row>
    <row r="862" spans="1:20" x14ac:dyDescent="0.2">
      <c r="A862" s="1">
        <v>46226</v>
      </c>
      <c r="B862" s="6" t="s">
        <v>35</v>
      </c>
      <c r="C862" s="6" t="s">
        <v>32</v>
      </c>
      <c r="D862">
        <v>0</v>
      </c>
      <c r="E862">
        <v>0</v>
      </c>
      <c r="F862">
        <v>0</v>
      </c>
      <c r="G862">
        <v>0</v>
      </c>
      <c r="H862">
        <v>0</v>
      </c>
      <c r="P862">
        <v>0</v>
      </c>
      <c r="S862" s="6" t="str">
        <f>IF(cuenta_balance_creg185[[#This Row],[Porcentaje]]&gt;=5,"MAYOR","")</f>
        <v/>
      </c>
      <c r="T862" s="6" t="str">
        <f>IF(cuenta_balance_creg185[[#This Row],[Porcentaje]]&lt;=-5,"MENOR","")</f>
        <v/>
      </c>
    </row>
    <row r="863" spans="1:20" x14ac:dyDescent="0.2">
      <c r="A863" s="1">
        <v>46227</v>
      </c>
      <c r="B863" s="6" t="s">
        <v>35</v>
      </c>
      <c r="C863" s="6" t="s">
        <v>32</v>
      </c>
      <c r="D863">
        <v>0</v>
      </c>
      <c r="E863">
        <v>0</v>
      </c>
      <c r="F863">
        <v>0</v>
      </c>
      <c r="G863">
        <v>0</v>
      </c>
      <c r="H863">
        <v>0</v>
      </c>
      <c r="P863">
        <v>0</v>
      </c>
      <c r="S863" s="6" t="str">
        <f>IF(cuenta_balance_creg185[[#This Row],[Porcentaje]]&gt;=5,"MAYOR","")</f>
        <v/>
      </c>
      <c r="T863" s="6" t="str">
        <f>IF(cuenta_balance_creg185[[#This Row],[Porcentaje]]&lt;=-5,"MENOR","")</f>
        <v/>
      </c>
    </row>
    <row r="864" spans="1:20" x14ac:dyDescent="0.2">
      <c r="A864" s="1">
        <v>46228</v>
      </c>
      <c r="B864" s="6" t="s">
        <v>35</v>
      </c>
      <c r="C864" s="6" t="s">
        <v>32</v>
      </c>
      <c r="D864">
        <v>0</v>
      </c>
      <c r="E864">
        <v>0</v>
      </c>
      <c r="F864">
        <v>0</v>
      </c>
      <c r="G864">
        <v>0</v>
      </c>
      <c r="H864">
        <v>0</v>
      </c>
      <c r="P864">
        <v>0</v>
      </c>
      <c r="S864" s="6" t="str">
        <f>IF(cuenta_balance_creg185[[#This Row],[Porcentaje]]&gt;=5,"MAYOR","")</f>
        <v/>
      </c>
      <c r="T864" s="6" t="str">
        <f>IF(cuenta_balance_creg185[[#This Row],[Porcentaje]]&lt;=-5,"MENOR","")</f>
        <v/>
      </c>
    </row>
    <row r="865" spans="1:20" x14ac:dyDescent="0.2">
      <c r="A865" s="1">
        <v>46229</v>
      </c>
      <c r="B865" s="6" t="s">
        <v>35</v>
      </c>
      <c r="C865" s="6" t="s">
        <v>32</v>
      </c>
      <c r="D865">
        <v>0</v>
      </c>
      <c r="E865">
        <v>0</v>
      </c>
      <c r="F865">
        <v>0</v>
      </c>
      <c r="G865">
        <v>0</v>
      </c>
      <c r="H865">
        <v>0</v>
      </c>
      <c r="P865">
        <v>0</v>
      </c>
      <c r="S865" s="6" t="str">
        <f>IF(cuenta_balance_creg185[[#This Row],[Porcentaje]]&gt;=5,"MAYOR","")</f>
        <v/>
      </c>
      <c r="T865" s="6" t="str">
        <f>IF(cuenta_balance_creg185[[#This Row],[Porcentaje]]&lt;=-5,"MENOR","")</f>
        <v/>
      </c>
    </row>
    <row r="866" spans="1:20" x14ac:dyDescent="0.2">
      <c r="A866" s="1">
        <v>46225</v>
      </c>
      <c r="B866" s="6" t="s">
        <v>60</v>
      </c>
      <c r="C866" s="6" t="s">
        <v>32</v>
      </c>
      <c r="D866">
        <v>0</v>
      </c>
      <c r="E866">
        <v>584</v>
      </c>
      <c r="F866">
        <v>584</v>
      </c>
      <c r="G866">
        <v>0</v>
      </c>
      <c r="H866">
        <v>0</v>
      </c>
      <c r="P866">
        <v>2063</v>
      </c>
      <c r="R866">
        <v>0</v>
      </c>
      <c r="S866" s="6" t="str">
        <f>IF(cuenta_balance_creg185[[#This Row],[Porcentaje]]&gt;=5,"MAYOR","")</f>
        <v/>
      </c>
      <c r="T866" s="6" t="str">
        <f>IF(cuenta_balance_creg185[[#This Row],[Porcentaje]]&lt;=-5,"MENOR","")</f>
        <v/>
      </c>
    </row>
    <row r="867" spans="1:20" x14ac:dyDescent="0.2">
      <c r="A867" s="1">
        <v>46226</v>
      </c>
      <c r="B867" s="6" t="s">
        <v>60</v>
      </c>
      <c r="C867" s="6" t="s">
        <v>32</v>
      </c>
      <c r="D867">
        <v>0</v>
      </c>
      <c r="E867">
        <v>584</v>
      </c>
      <c r="F867">
        <v>584</v>
      </c>
      <c r="G867">
        <v>0</v>
      </c>
      <c r="H867">
        <v>0</v>
      </c>
      <c r="P867">
        <v>2063</v>
      </c>
      <c r="R867">
        <v>0</v>
      </c>
      <c r="S867" s="6" t="str">
        <f>IF(cuenta_balance_creg185[[#This Row],[Porcentaje]]&gt;=5,"MAYOR","")</f>
        <v/>
      </c>
      <c r="T867" s="6" t="str">
        <f>IF(cuenta_balance_creg185[[#This Row],[Porcentaje]]&lt;=-5,"MENOR","")</f>
        <v/>
      </c>
    </row>
    <row r="868" spans="1:20" x14ac:dyDescent="0.2">
      <c r="A868" s="1">
        <v>46227</v>
      </c>
      <c r="B868" s="6" t="s">
        <v>60</v>
      </c>
      <c r="C868" s="6" t="s">
        <v>32</v>
      </c>
      <c r="D868">
        <v>0</v>
      </c>
      <c r="E868">
        <v>1107</v>
      </c>
      <c r="F868">
        <v>1107</v>
      </c>
      <c r="G868">
        <v>0</v>
      </c>
      <c r="H868">
        <v>0</v>
      </c>
      <c r="P868">
        <v>2346</v>
      </c>
      <c r="R868">
        <v>0</v>
      </c>
      <c r="S868" s="6" t="str">
        <f>IF(cuenta_balance_creg185[[#This Row],[Porcentaje]]&gt;=5,"MAYOR","")</f>
        <v/>
      </c>
      <c r="T868" s="6" t="str">
        <f>IF(cuenta_balance_creg185[[#This Row],[Porcentaje]]&lt;=-5,"MENOR","")</f>
        <v/>
      </c>
    </row>
    <row r="869" spans="1:20" x14ac:dyDescent="0.2">
      <c r="A869" s="1">
        <v>46228</v>
      </c>
      <c r="B869" s="6" t="s">
        <v>60</v>
      </c>
      <c r="C869" s="6" t="s">
        <v>32</v>
      </c>
      <c r="D869">
        <v>0</v>
      </c>
      <c r="E869">
        <v>604</v>
      </c>
      <c r="F869">
        <v>604</v>
      </c>
      <c r="G869">
        <v>0</v>
      </c>
      <c r="H869">
        <v>0</v>
      </c>
      <c r="P869">
        <v>2062</v>
      </c>
      <c r="R869">
        <v>0</v>
      </c>
      <c r="S869" s="6" t="str">
        <f>IF(cuenta_balance_creg185[[#This Row],[Porcentaje]]&gt;=5,"MAYOR","")</f>
        <v/>
      </c>
      <c r="T869" s="6" t="str">
        <f>IF(cuenta_balance_creg185[[#This Row],[Porcentaje]]&lt;=-5,"MENOR","")</f>
        <v/>
      </c>
    </row>
    <row r="870" spans="1:20" x14ac:dyDescent="0.2">
      <c r="A870" s="1">
        <v>46229</v>
      </c>
      <c r="B870" s="6" t="s">
        <v>60</v>
      </c>
      <c r="C870" s="6" t="s">
        <v>32</v>
      </c>
      <c r="D870">
        <v>0</v>
      </c>
      <c r="E870">
        <v>574</v>
      </c>
      <c r="F870">
        <v>574</v>
      </c>
      <c r="G870">
        <v>0</v>
      </c>
      <c r="H870">
        <v>0</v>
      </c>
      <c r="P870">
        <v>2063</v>
      </c>
      <c r="R870">
        <v>0</v>
      </c>
      <c r="S870" s="6" t="str">
        <f>IF(cuenta_balance_creg185[[#This Row],[Porcentaje]]&gt;=5,"MAYOR","")</f>
        <v/>
      </c>
      <c r="T870" s="6" t="str">
        <f>IF(cuenta_balance_creg185[[#This Row],[Porcentaje]]&lt;=-5,"MENOR","")</f>
        <v/>
      </c>
    </row>
    <row r="871" spans="1:20" x14ac:dyDescent="0.2">
      <c r="A871" s="1">
        <v>46225</v>
      </c>
      <c r="B871" s="6" t="s">
        <v>11</v>
      </c>
      <c r="C871" s="6" t="s">
        <v>32</v>
      </c>
      <c r="D871">
        <v>11730.41822</v>
      </c>
      <c r="E871">
        <v>74047</v>
      </c>
      <c r="F871">
        <v>84361.148889999997</v>
      </c>
      <c r="G871">
        <v>-10314.14889</v>
      </c>
      <c r="H871">
        <v>1416.2693300000001</v>
      </c>
      <c r="P871">
        <v>80190</v>
      </c>
      <c r="R871">
        <v>1.7661</v>
      </c>
      <c r="S871" s="6" t="str">
        <f>IF(cuenta_balance_creg185[[#This Row],[Porcentaje]]&gt;=5,"MAYOR","")</f>
        <v/>
      </c>
      <c r="T871" s="6" t="str">
        <f>IF(cuenta_balance_creg185[[#This Row],[Porcentaje]]&lt;=-5,"MENOR","")</f>
        <v/>
      </c>
    </row>
    <row r="872" spans="1:20" x14ac:dyDescent="0.2">
      <c r="A872" s="1">
        <v>46226</v>
      </c>
      <c r="B872" s="6" t="s">
        <v>11</v>
      </c>
      <c r="C872" s="6" t="s">
        <v>32</v>
      </c>
      <c r="D872">
        <v>1416.2693300000001</v>
      </c>
      <c r="E872">
        <v>87628</v>
      </c>
      <c r="F872">
        <v>82698.906270000007</v>
      </c>
      <c r="G872">
        <v>4929.0937299999996</v>
      </c>
      <c r="H872">
        <v>6345.3630599999997</v>
      </c>
      <c r="P872">
        <v>80326</v>
      </c>
      <c r="R872">
        <v>7.8994999999999997</v>
      </c>
      <c r="S872" s="6" t="str">
        <f>IF(cuenta_balance_creg185[[#This Row],[Porcentaje]]&gt;=5,"MAYOR","")</f>
        <v>MAYOR</v>
      </c>
      <c r="T872" s="6" t="str">
        <f>IF(cuenta_balance_creg185[[#This Row],[Porcentaje]]&lt;=-5,"MENOR","")</f>
        <v/>
      </c>
    </row>
    <row r="873" spans="1:20" x14ac:dyDescent="0.2">
      <c r="A873" s="1">
        <v>46227</v>
      </c>
      <c r="B873" s="6" t="s">
        <v>11</v>
      </c>
      <c r="C873" s="6" t="s">
        <v>32</v>
      </c>
      <c r="D873">
        <v>6345.3630599999997</v>
      </c>
      <c r="E873">
        <v>79122</v>
      </c>
      <c r="F873">
        <v>79990.735889999996</v>
      </c>
      <c r="G873">
        <v>-868.73589000000004</v>
      </c>
      <c r="H873">
        <v>5476.6271699999998</v>
      </c>
      <c r="P873">
        <v>80183</v>
      </c>
      <c r="R873">
        <v>6.8300999999999998</v>
      </c>
      <c r="S873" s="6" t="str">
        <f>IF(cuenta_balance_creg185[[#This Row],[Porcentaje]]&gt;=5,"MAYOR","")</f>
        <v>MAYOR</v>
      </c>
      <c r="T873" s="6" t="str">
        <f>IF(cuenta_balance_creg185[[#This Row],[Porcentaje]]&lt;=-5,"MENOR","")</f>
        <v/>
      </c>
    </row>
    <row r="874" spans="1:20" x14ac:dyDescent="0.2">
      <c r="A874" s="1">
        <v>46228</v>
      </c>
      <c r="B874" s="6" t="s">
        <v>11</v>
      </c>
      <c r="C874" s="6" t="s">
        <v>32</v>
      </c>
      <c r="D874">
        <v>5476.6271699999998</v>
      </c>
      <c r="E874">
        <v>87580</v>
      </c>
      <c r="F874">
        <v>89384.653990000006</v>
      </c>
      <c r="G874">
        <v>-1804.65399</v>
      </c>
      <c r="H874">
        <v>3671.97318</v>
      </c>
      <c r="P874">
        <v>80179</v>
      </c>
      <c r="R874">
        <v>4.5796999999999999</v>
      </c>
      <c r="S874" s="6" t="str">
        <f>IF(cuenta_balance_creg185[[#This Row],[Porcentaje]]&gt;=5,"MAYOR","")</f>
        <v/>
      </c>
      <c r="T874" s="6" t="str">
        <f>IF(cuenta_balance_creg185[[#This Row],[Porcentaje]]&lt;=-5,"MENOR","")</f>
        <v/>
      </c>
    </row>
    <row r="875" spans="1:20" x14ac:dyDescent="0.2">
      <c r="A875" s="1">
        <v>46229</v>
      </c>
      <c r="B875" s="6" t="s">
        <v>11</v>
      </c>
      <c r="C875" s="6" t="s">
        <v>32</v>
      </c>
      <c r="D875">
        <v>3671.97318</v>
      </c>
      <c r="E875">
        <v>88415</v>
      </c>
      <c r="F875">
        <v>41409.419779999997</v>
      </c>
      <c r="G875">
        <v>47005.580220000003</v>
      </c>
      <c r="H875">
        <v>50677.553399999997</v>
      </c>
      <c r="P875">
        <v>80251</v>
      </c>
      <c r="R875">
        <v>63.148800000000001</v>
      </c>
      <c r="S875" s="6" t="str">
        <f>IF(cuenta_balance_creg185[[#This Row],[Porcentaje]]&gt;=5,"MAYOR","")</f>
        <v>MAYOR</v>
      </c>
      <c r="T875" s="6" t="str">
        <f>IF(cuenta_balance_creg185[[#This Row],[Porcentaje]]&lt;=-5,"MENOR","")</f>
        <v/>
      </c>
    </row>
    <row r="876" spans="1:20" x14ac:dyDescent="0.2">
      <c r="A876" s="1">
        <v>46225</v>
      </c>
      <c r="B876" s="6" t="s">
        <v>10</v>
      </c>
      <c r="C876" s="6" t="s">
        <v>32</v>
      </c>
      <c r="D876">
        <v>1308.9887900000001</v>
      </c>
      <c r="E876">
        <v>24489</v>
      </c>
      <c r="F876">
        <v>23829.192350000001</v>
      </c>
      <c r="G876">
        <v>659.80764999999997</v>
      </c>
      <c r="H876">
        <v>1968.7964400000001</v>
      </c>
      <c r="P876">
        <v>62996</v>
      </c>
      <c r="R876">
        <v>3.1252</v>
      </c>
      <c r="S876" s="6" t="str">
        <f>IF(cuenta_balance_creg185[[#This Row],[Porcentaje]]&gt;=5,"MAYOR","")</f>
        <v/>
      </c>
      <c r="T876" s="6" t="str">
        <f>IF(cuenta_balance_creg185[[#This Row],[Porcentaje]]&lt;=-5,"MENOR","")</f>
        <v/>
      </c>
    </row>
    <row r="877" spans="1:20" x14ac:dyDescent="0.2">
      <c r="A877" s="1">
        <v>46226</v>
      </c>
      <c r="B877" s="6" t="s">
        <v>10</v>
      </c>
      <c r="C877" s="6" t="s">
        <v>32</v>
      </c>
      <c r="D877">
        <v>1968.7964400000001</v>
      </c>
      <c r="E877">
        <v>24489</v>
      </c>
      <c r="F877">
        <v>24354.08424</v>
      </c>
      <c r="G877">
        <v>134.91576000000001</v>
      </c>
      <c r="H877">
        <v>2103.7121999999999</v>
      </c>
      <c r="P877">
        <v>63121</v>
      </c>
      <c r="R877">
        <v>3.3328000000000002</v>
      </c>
      <c r="S877" s="6" t="str">
        <f>IF(cuenta_balance_creg185[[#This Row],[Porcentaje]]&gt;=5,"MAYOR","")</f>
        <v/>
      </c>
      <c r="T877" s="6" t="str">
        <f>IF(cuenta_balance_creg185[[#This Row],[Porcentaje]]&lt;=-5,"MENOR","")</f>
        <v/>
      </c>
    </row>
    <row r="878" spans="1:20" x14ac:dyDescent="0.2">
      <c r="A878" s="1">
        <v>46227</v>
      </c>
      <c r="B878" s="6" t="s">
        <v>10</v>
      </c>
      <c r="C878" s="6" t="s">
        <v>32</v>
      </c>
      <c r="D878">
        <v>2103.7121999999999</v>
      </c>
      <c r="E878">
        <v>24489</v>
      </c>
      <c r="F878">
        <v>24141.075290000001</v>
      </c>
      <c r="G878">
        <v>347.92471</v>
      </c>
      <c r="H878">
        <v>2451.6369100000002</v>
      </c>
      <c r="P878">
        <v>63001</v>
      </c>
      <c r="R878">
        <v>3.8914</v>
      </c>
      <c r="S878" s="6" t="str">
        <f>IF(cuenta_balance_creg185[[#This Row],[Porcentaje]]&gt;=5,"MAYOR","")</f>
        <v/>
      </c>
      <c r="T878" s="6" t="str">
        <f>IF(cuenta_balance_creg185[[#This Row],[Porcentaje]]&lt;=-5,"MENOR","")</f>
        <v/>
      </c>
    </row>
    <row r="879" spans="1:20" x14ac:dyDescent="0.2">
      <c r="A879" s="1">
        <v>46228</v>
      </c>
      <c r="B879" s="6" t="s">
        <v>10</v>
      </c>
      <c r="C879" s="6" t="s">
        <v>32</v>
      </c>
      <c r="D879">
        <v>2451.6369100000002</v>
      </c>
      <c r="E879">
        <v>21789</v>
      </c>
      <c r="F879">
        <v>23140.25966</v>
      </c>
      <c r="G879">
        <v>-1351.2596599999999</v>
      </c>
      <c r="H879">
        <v>1100.37725</v>
      </c>
      <c r="P879">
        <v>62992</v>
      </c>
      <c r="R879">
        <v>1.7467999999999999</v>
      </c>
      <c r="S879" s="6" t="str">
        <f>IF(cuenta_balance_creg185[[#This Row],[Porcentaje]]&gt;=5,"MAYOR","")</f>
        <v/>
      </c>
      <c r="T879" s="6" t="str">
        <f>IF(cuenta_balance_creg185[[#This Row],[Porcentaje]]&lt;=-5,"MENOR","")</f>
        <v/>
      </c>
    </row>
    <row r="880" spans="1:20" x14ac:dyDescent="0.2">
      <c r="A880" s="1">
        <v>46229</v>
      </c>
      <c r="B880" s="6" t="s">
        <v>10</v>
      </c>
      <c r="C880" s="6" t="s">
        <v>32</v>
      </c>
      <c r="D880">
        <v>1100.37725</v>
      </c>
      <c r="E880">
        <v>21789</v>
      </c>
      <c r="F880">
        <v>20194.871709999999</v>
      </c>
      <c r="G880">
        <v>1594.1282900000001</v>
      </c>
      <c r="H880">
        <v>2694.5055400000001</v>
      </c>
      <c r="P880">
        <v>63050</v>
      </c>
      <c r="R880">
        <v>4.2736000000000001</v>
      </c>
      <c r="S880" s="6" t="str">
        <f>IF(cuenta_balance_creg185[[#This Row],[Porcentaje]]&gt;=5,"MAYOR","")</f>
        <v/>
      </c>
      <c r="T880" s="6" t="str">
        <f>IF(cuenta_balance_creg185[[#This Row],[Porcentaje]]&lt;=-5,"MENOR","")</f>
        <v/>
      </c>
    </row>
    <row r="881" spans="1:20" x14ac:dyDescent="0.2">
      <c r="A881" s="1">
        <v>46225</v>
      </c>
      <c r="B881" s="6" t="s">
        <v>36</v>
      </c>
      <c r="C881" s="6" t="s">
        <v>32</v>
      </c>
      <c r="D881">
        <v>0</v>
      </c>
      <c r="E881">
        <v>552</v>
      </c>
      <c r="F881">
        <v>552</v>
      </c>
      <c r="G881">
        <v>0</v>
      </c>
      <c r="H881">
        <v>0</v>
      </c>
      <c r="M881">
        <v>0</v>
      </c>
      <c r="N881">
        <v>0</v>
      </c>
      <c r="O881">
        <v>0</v>
      </c>
      <c r="P881">
        <v>571</v>
      </c>
      <c r="R881">
        <v>0</v>
      </c>
      <c r="S881" s="6" t="str">
        <f>IF(cuenta_balance_creg185[[#This Row],[Porcentaje]]&gt;=5,"MAYOR","")</f>
        <v/>
      </c>
      <c r="T881" s="6" t="str">
        <f>IF(cuenta_balance_creg185[[#This Row],[Porcentaje]]&lt;=-5,"MENOR","")</f>
        <v/>
      </c>
    </row>
    <row r="882" spans="1:20" x14ac:dyDescent="0.2">
      <c r="A882" s="1">
        <v>46226</v>
      </c>
      <c r="B882" s="6" t="s">
        <v>36</v>
      </c>
      <c r="C882" s="6" t="s">
        <v>32</v>
      </c>
      <c r="D882">
        <v>0</v>
      </c>
      <c r="E882">
        <v>552</v>
      </c>
      <c r="F882">
        <v>552</v>
      </c>
      <c r="G882">
        <v>0</v>
      </c>
      <c r="H882">
        <v>0</v>
      </c>
      <c r="M882">
        <v>0</v>
      </c>
      <c r="N882">
        <v>0</v>
      </c>
      <c r="O882">
        <v>0</v>
      </c>
      <c r="P882">
        <v>571</v>
      </c>
      <c r="R882">
        <v>0</v>
      </c>
      <c r="S882" s="6" t="str">
        <f>IF(cuenta_balance_creg185[[#This Row],[Porcentaje]]&gt;=5,"MAYOR","")</f>
        <v/>
      </c>
      <c r="T882" s="6" t="str">
        <f>IF(cuenta_balance_creg185[[#This Row],[Porcentaje]]&lt;=-5,"MENOR","")</f>
        <v/>
      </c>
    </row>
    <row r="883" spans="1:20" x14ac:dyDescent="0.2">
      <c r="A883" s="1">
        <v>46227</v>
      </c>
      <c r="B883" s="6" t="s">
        <v>36</v>
      </c>
      <c r="C883" s="6" t="s">
        <v>32</v>
      </c>
      <c r="D883">
        <v>0</v>
      </c>
      <c r="E883">
        <v>552</v>
      </c>
      <c r="F883">
        <v>552</v>
      </c>
      <c r="G883">
        <v>0</v>
      </c>
      <c r="H883">
        <v>0</v>
      </c>
      <c r="M883">
        <v>0</v>
      </c>
      <c r="N883">
        <v>0</v>
      </c>
      <c r="O883">
        <v>0</v>
      </c>
      <c r="P883">
        <v>571</v>
      </c>
      <c r="R883">
        <v>0</v>
      </c>
      <c r="S883" s="6" t="str">
        <f>IF(cuenta_balance_creg185[[#This Row],[Porcentaje]]&gt;=5,"MAYOR","")</f>
        <v/>
      </c>
      <c r="T883" s="6" t="str">
        <f>IF(cuenta_balance_creg185[[#This Row],[Porcentaje]]&lt;=-5,"MENOR","")</f>
        <v/>
      </c>
    </row>
    <row r="884" spans="1:20" x14ac:dyDescent="0.2">
      <c r="A884" s="1">
        <v>46228</v>
      </c>
      <c r="B884" s="6" t="s">
        <v>36</v>
      </c>
      <c r="C884" s="6" t="s">
        <v>32</v>
      </c>
      <c r="D884">
        <v>0</v>
      </c>
      <c r="E884">
        <v>552</v>
      </c>
      <c r="F884">
        <v>552</v>
      </c>
      <c r="G884">
        <v>0</v>
      </c>
      <c r="H884">
        <v>0</v>
      </c>
      <c r="M884">
        <v>0</v>
      </c>
      <c r="N884">
        <v>0</v>
      </c>
      <c r="O884">
        <v>0</v>
      </c>
      <c r="P884">
        <v>571</v>
      </c>
      <c r="R884">
        <v>0</v>
      </c>
      <c r="S884" s="6" t="str">
        <f>IF(cuenta_balance_creg185[[#This Row],[Porcentaje]]&gt;=5,"MAYOR","")</f>
        <v/>
      </c>
      <c r="T884" s="6" t="str">
        <f>IF(cuenta_balance_creg185[[#This Row],[Porcentaje]]&lt;=-5,"MENOR","")</f>
        <v/>
      </c>
    </row>
    <row r="885" spans="1:20" x14ac:dyDescent="0.2">
      <c r="A885" s="1">
        <v>46229</v>
      </c>
      <c r="B885" s="6" t="s">
        <v>36</v>
      </c>
      <c r="C885" s="6" t="s">
        <v>32</v>
      </c>
      <c r="D885">
        <v>0</v>
      </c>
      <c r="E885">
        <v>552</v>
      </c>
      <c r="F885">
        <v>552</v>
      </c>
      <c r="G885">
        <v>0</v>
      </c>
      <c r="H885">
        <v>0</v>
      </c>
      <c r="M885">
        <v>0</v>
      </c>
      <c r="N885">
        <v>0</v>
      </c>
      <c r="O885">
        <v>0</v>
      </c>
      <c r="P885">
        <v>571</v>
      </c>
      <c r="R885">
        <v>0</v>
      </c>
      <c r="S885" s="6" t="str">
        <f>IF(cuenta_balance_creg185[[#This Row],[Porcentaje]]&gt;=5,"MAYOR","")</f>
        <v/>
      </c>
      <c r="T885" s="6" t="str">
        <f>IF(cuenta_balance_creg185[[#This Row],[Porcentaje]]&lt;=-5,"MENOR","")</f>
        <v/>
      </c>
    </row>
    <row r="886" spans="1:20" x14ac:dyDescent="0.2">
      <c r="A886" s="1">
        <v>46225</v>
      </c>
      <c r="B886" s="6" t="s">
        <v>37</v>
      </c>
      <c r="C886" s="6" t="s">
        <v>32</v>
      </c>
      <c r="D886">
        <v>1955.4482499999999</v>
      </c>
      <c r="E886">
        <v>40</v>
      </c>
      <c r="F886">
        <v>364.79933</v>
      </c>
      <c r="G886">
        <v>-324.79933</v>
      </c>
      <c r="H886">
        <v>1630.6489200000001</v>
      </c>
      <c r="P886">
        <v>62058</v>
      </c>
      <c r="R886">
        <v>2.6276000000000002</v>
      </c>
      <c r="S886" s="6" t="str">
        <f>IF(cuenta_balance_creg185[[#This Row],[Porcentaje]]&gt;=5,"MAYOR","")</f>
        <v/>
      </c>
      <c r="T886" s="6" t="str">
        <f>IF(cuenta_balance_creg185[[#This Row],[Porcentaje]]&lt;=-5,"MENOR","")</f>
        <v/>
      </c>
    </row>
    <row r="887" spans="1:20" x14ac:dyDescent="0.2">
      <c r="A887" s="1">
        <v>46226</v>
      </c>
      <c r="B887" s="6" t="s">
        <v>37</v>
      </c>
      <c r="C887" s="6" t="s">
        <v>32</v>
      </c>
      <c r="D887">
        <v>1630.6489200000001</v>
      </c>
      <c r="E887">
        <v>92</v>
      </c>
      <c r="F887">
        <v>46.987769999999998</v>
      </c>
      <c r="G887">
        <v>45.012230000000002</v>
      </c>
      <c r="H887">
        <v>1675.6611499999999</v>
      </c>
      <c r="P887">
        <v>62033</v>
      </c>
      <c r="R887">
        <v>2.7012</v>
      </c>
      <c r="S887" s="6" t="str">
        <f>IF(cuenta_balance_creg185[[#This Row],[Porcentaje]]&gt;=5,"MAYOR","")</f>
        <v/>
      </c>
      <c r="T887" s="6" t="str">
        <f>IF(cuenta_balance_creg185[[#This Row],[Porcentaje]]&lt;=-5,"MENOR","")</f>
        <v/>
      </c>
    </row>
    <row r="888" spans="1:20" x14ac:dyDescent="0.2">
      <c r="A888" s="1">
        <v>46227</v>
      </c>
      <c r="B888" s="6" t="s">
        <v>37</v>
      </c>
      <c r="C888" s="6" t="s">
        <v>32</v>
      </c>
      <c r="D888">
        <v>1675.6611499999999</v>
      </c>
      <c r="E888">
        <v>340</v>
      </c>
      <c r="F888">
        <v>290.60401999999999</v>
      </c>
      <c r="G888">
        <v>49.395980000000002</v>
      </c>
      <c r="H888">
        <v>1725.0571299999999</v>
      </c>
      <c r="P888">
        <v>62130</v>
      </c>
      <c r="R888">
        <v>2.7765</v>
      </c>
      <c r="S888" s="6" t="str">
        <f>IF(cuenta_balance_creg185[[#This Row],[Porcentaje]]&gt;=5,"MAYOR","")</f>
        <v/>
      </c>
      <c r="T888" s="6" t="str">
        <f>IF(cuenta_balance_creg185[[#This Row],[Porcentaje]]&lt;=-5,"MENOR","")</f>
        <v/>
      </c>
    </row>
    <row r="889" spans="1:20" x14ac:dyDescent="0.2">
      <c r="A889" s="1">
        <v>46228</v>
      </c>
      <c r="B889" s="6" t="s">
        <v>37</v>
      </c>
      <c r="C889" s="6" t="s">
        <v>32</v>
      </c>
      <c r="D889">
        <v>1725.0571299999999</v>
      </c>
      <c r="E889">
        <v>740</v>
      </c>
      <c r="F889">
        <v>375.79038000000003</v>
      </c>
      <c r="G889">
        <v>364.20961999999997</v>
      </c>
      <c r="H889">
        <v>2089.2667499999998</v>
      </c>
      <c r="P889">
        <v>62006</v>
      </c>
      <c r="R889">
        <v>3.3694000000000002</v>
      </c>
      <c r="S889" s="6" t="str">
        <f>IF(cuenta_balance_creg185[[#This Row],[Porcentaje]]&gt;=5,"MAYOR","")</f>
        <v/>
      </c>
      <c r="T889" s="6" t="str">
        <f>IF(cuenta_balance_creg185[[#This Row],[Porcentaje]]&lt;=-5,"MENOR","")</f>
        <v/>
      </c>
    </row>
    <row r="890" spans="1:20" x14ac:dyDescent="0.2">
      <c r="A890" s="1">
        <v>46229</v>
      </c>
      <c r="B890" s="6" t="s">
        <v>37</v>
      </c>
      <c r="C890" s="6" t="s">
        <v>32</v>
      </c>
      <c r="D890">
        <v>2089.2667499999998</v>
      </c>
      <c r="E890">
        <v>40</v>
      </c>
      <c r="F890">
        <v>36.11665</v>
      </c>
      <c r="G890">
        <v>3.8833500000000001</v>
      </c>
      <c r="H890">
        <v>2093.1500999999998</v>
      </c>
      <c r="P890">
        <v>61979</v>
      </c>
      <c r="R890">
        <v>3.3771</v>
      </c>
      <c r="S890" s="6" t="str">
        <f>IF(cuenta_balance_creg185[[#This Row],[Porcentaje]]&gt;=5,"MAYOR","")</f>
        <v/>
      </c>
      <c r="T890" s="6" t="str">
        <f>IF(cuenta_balance_creg185[[#This Row],[Porcentaje]]&lt;=-5,"MENOR","")</f>
        <v/>
      </c>
    </row>
    <row r="891" spans="1:20" x14ac:dyDescent="0.2">
      <c r="A891" s="1">
        <v>46225</v>
      </c>
      <c r="B891" s="6" t="s">
        <v>61</v>
      </c>
      <c r="C891" s="6" t="s">
        <v>32</v>
      </c>
      <c r="D891">
        <v>36.175800000000002</v>
      </c>
      <c r="E891">
        <v>299</v>
      </c>
      <c r="F891">
        <v>356.51884999999999</v>
      </c>
      <c r="G891">
        <v>-57.51885</v>
      </c>
      <c r="H891">
        <v>-21.343050000000002</v>
      </c>
      <c r="P891">
        <v>947</v>
      </c>
      <c r="R891">
        <v>-2.2536999999999998</v>
      </c>
      <c r="S891" s="6" t="str">
        <f>IF(cuenta_balance_creg185[[#This Row],[Porcentaje]]&gt;=5,"MAYOR","")</f>
        <v/>
      </c>
      <c r="T891" s="6" t="str">
        <f>IF(cuenta_balance_creg185[[#This Row],[Porcentaje]]&lt;=-5,"MENOR","")</f>
        <v/>
      </c>
    </row>
    <row r="892" spans="1:20" x14ac:dyDescent="0.2">
      <c r="A892" s="1">
        <v>46226</v>
      </c>
      <c r="B892" s="6" t="s">
        <v>61</v>
      </c>
      <c r="C892" s="6" t="s">
        <v>32</v>
      </c>
      <c r="D892">
        <v>-21.343050000000002</v>
      </c>
      <c r="E892">
        <v>349</v>
      </c>
      <c r="F892">
        <v>260.17234999999999</v>
      </c>
      <c r="G892">
        <v>88.827650000000006</v>
      </c>
      <c r="H892">
        <v>67.4846</v>
      </c>
      <c r="P892">
        <v>1268</v>
      </c>
      <c r="R892">
        <v>5.3220999999999998</v>
      </c>
      <c r="S892" s="6" t="str">
        <f>IF(cuenta_balance_creg185[[#This Row],[Porcentaje]]&gt;=5,"MAYOR","")</f>
        <v>MAYOR</v>
      </c>
      <c r="T892" s="6" t="str">
        <f>IF(cuenta_balance_creg185[[#This Row],[Porcentaje]]&lt;=-5,"MENOR","")</f>
        <v/>
      </c>
    </row>
    <row r="893" spans="1:20" x14ac:dyDescent="0.2">
      <c r="A893" s="1">
        <v>46227</v>
      </c>
      <c r="B893" s="6" t="s">
        <v>61</v>
      </c>
      <c r="C893" s="6" t="s">
        <v>32</v>
      </c>
      <c r="D893">
        <v>67.4846</v>
      </c>
      <c r="E893">
        <v>309</v>
      </c>
      <c r="F893">
        <v>184.59132</v>
      </c>
      <c r="G893">
        <v>124.40868</v>
      </c>
      <c r="H893">
        <v>191.89328</v>
      </c>
      <c r="P893">
        <v>948</v>
      </c>
      <c r="R893">
        <v>20.241900000000001</v>
      </c>
      <c r="S893" s="6" t="str">
        <f>IF(cuenta_balance_creg185[[#This Row],[Porcentaje]]&gt;=5,"MAYOR","")</f>
        <v>MAYOR</v>
      </c>
      <c r="T893" s="6" t="str">
        <f>IF(cuenta_balance_creg185[[#This Row],[Porcentaje]]&lt;=-5,"MENOR","")</f>
        <v/>
      </c>
    </row>
    <row r="894" spans="1:20" x14ac:dyDescent="0.2">
      <c r="A894" s="1">
        <v>46228</v>
      </c>
      <c r="B894" s="6" t="s">
        <v>61</v>
      </c>
      <c r="C894" s="6" t="s">
        <v>32</v>
      </c>
      <c r="D894">
        <v>191.89328</v>
      </c>
      <c r="E894">
        <v>180</v>
      </c>
      <c r="F894">
        <v>182.10178999999999</v>
      </c>
      <c r="G894">
        <v>-2.1017899999999998</v>
      </c>
      <c r="H894">
        <v>189.79149000000001</v>
      </c>
      <c r="P894">
        <v>948</v>
      </c>
      <c r="R894">
        <v>20.020099999999999</v>
      </c>
      <c r="S894" s="6" t="str">
        <f>IF(cuenta_balance_creg185[[#This Row],[Porcentaje]]&gt;=5,"MAYOR","")</f>
        <v>MAYOR</v>
      </c>
      <c r="T894" s="6" t="str">
        <f>IF(cuenta_balance_creg185[[#This Row],[Porcentaje]]&lt;=-5,"MENOR","")</f>
        <v/>
      </c>
    </row>
    <row r="895" spans="1:20" x14ac:dyDescent="0.2">
      <c r="A895" s="1">
        <v>46225</v>
      </c>
      <c r="B895" s="6" t="s">
        <v>38</v>
      </c>
      <c r="C895" s="6" t="s">
        <v>32</v>
      </c>
      <c r="D895">
        <v>0</v>
      </c>
      <c r="E895">
        <v>153</v>
      </c>
      <c r="F895">
        <v>153</v>
      </c>
      <c r="G895">
        <v>0</v>
      </c>
      <c r="H895">
        <v>0</v>
      </c>
      <c r="P895">
        <v>154</v>
      </c>
      <c r="R895">
        <v>0</v>
      </c>
      <c r="S895" s="6" t="str">
        <f>IF(cuenta_balance_creg185[[#This Row],[Porcentaje]]&gt;=5,"MAYOR","")</f>
        <v/>
      </c>
      <c r="T895" s="6" t="str">
        <f>IF(cuenta_balance_creg185[[#This Row],[Porcentaje]]&lt;=-5,"MENOR","")</f>
        <v/>
      </c>
    </row>
    <row r="896" spans="1:20" x14ac:dyDescent="0.2">
      <c r="A896" s="1">
        <v>46226</v>
      </c>
      <c r="B896" s="6" t="s">
        <v>38</v>
      </c>
      <c r="C896" s="6" t="s">
        <v>32</v>
      </c>
      <c r="D896">
        <v>0</v>
      </c>
      <c r="E896">
        <v>153</v>
      </c>
      <c r="F896">
        <v>153</v>
      </c>
      <c r="G896">
        <v>0</v>
      </c>
      <c r="H896">
        <v>0</v>
      </c>
      <c r="P896">
        <v>154</v>
      </c>
      <c r="R896">
        <v>0</v>
      </c>
      <c r="S896" s="6" t="str">
        <f>IF(cuenta_balance_creg185[[#This Row],[Porcentaje]]&gt;=5,"MAYOR","")</f>
        <v/>
      </c>
      <c r="T896" s="6" t="str">
        <f>IF(cuenta_balance_creg185[[#This Row],[Porcentaje]]&lt;=-5,"MENOR","")</f>
        <v/>
      </c>
    </row>
    <row r="897" spans="1:20" x14ac:dyDescent="0.2">
      <c r="A897" s="1">
        <v>46227</v>
      </c>
      <c r="B897" s="6" t="s">
        <v>38</v>
      </c>
      <c r="C897" s="6" t="s">
        <v>32</v>
      </c>
      <c r="D897">
        <v>0</v>
      </c>
      <c r="E897">
        <v>153</v>
      </c>
      <c r="F897">
        <v>153</v>
      </c>
      <c r="G897">
        <v>0</v>
      </c>
      <c r="H897">
        <v>0</v>
      </c>
      <c r="P897">
        <v>153</v>
      </c>
      <c r="R897">
        <v>0</v>
      </c>
      <c r="S897" s="6" t="str">
        <f>IF(cuenta_balance_creg185[[#This Row],[Porcentaje]]&gt;=5,"MAYOR","")</f>
        <v/>
      </c>
      <c r="T897" s="6" t="str">
        <f>IF(cuenta_balance_creg185[[#This Row],[Porcentaje]]&lt;=-5,"MENOR","")</f>
        <v/>
      </c>
    </row>
    <row r="898" spans="1:20" x14ac:dyDescent="0.2">
      <c r="A898" s="1">
        <v>46228</v>
      </c>
      <c r="B898" s="6" t="s">
        <v>38</v>
      </c>
      <c r="C898" s="6" t="s">
        <v>32</v>
      </c>
      <c r="D898">
        <v>0</v>
      </c>
      <c r="E898">
        <v>153</v>
      </c>
      <c r="F898">
        <v>153</v>
      </c>
      <c r="G898">
        <v>0</v>
      </c>
      <c r="H898">
        <v>0</v>
      </c>
      <c r="P898">
        <v>153</v>
      </c>
      <c r="R898">
        <v>0</v>
      </c>
      <c r="S898" s="6" t="str">
        <f>IF(cuenta_balance_creg185[[#This Row],[Porcentaje]]&gt;=5,"MAYOR","")</f>
        <v/>
      </c>
      <c r="T898" s="6" t="str">
        <f>IF(cuenta_balance_creg185[[#This Row],[Porcentaje]]&lt;=-5,"MENOR","")</f>
        <v/>
      </c>
    </row>
    <row r="899" spans="1:20" x14ac:dyDescent="0.2">
      <c r="A899" s="1">
        <v>46229</v>
      </c>
      <c r="B899" s="6" t="s">
        <v>38</v>
      </c>
      <c r="C899" s="6" t="s">
        <v>32</v>
      </c>
      <c r="D899">
        <v>0</v>
      </c>
      <c r="E899">
        <v>153</v>
      </c>
      <c r="F899">
        <v>153</v>
      </c>
      <c r="G899">
        <v>0</v>
      </c>
      <c r="H899">
        <v>0</v>
      </c>
      <c r="P899">
        <v>154</v>
      </c>
      <c r="R899">
        <v>0</v>
      </c>
      <c r="S899" s="6" t="str">
        <f>IF(cuenta_balance_creg185[[#This Row],[Porcentaje]]&gt;=5,"MAYOR","")</f>
        <v/>
      </c>
      <c r="T899" s="6" t="str">
        <f>IF(cuenta_balance_creg185[[#This Row],[Porcentaje]]&lt;=-5,"MENOR","")</f>
        <v/>
      </c>
    </row>
    <row r="900" spans="1:20" x14ac:dyDescent="0.2">
      <c r="A900" s="1">
        <v>46225</v>
      </c>
      <c r="B900" s="6" t="s">
        <v>39</v>
      </c>
      <c r="C900" s="6" t="s">
        <v>32</v>
      </c>
      <c r="D900">
        <v>0</v>
      </c>
      <c r="E900">
        <v>2267</v>
      </c>
      <c r="F900">
        <v>2267</v>
      </c>
      <c r="G900">
        <v>0</v>
      </c>
      <c r="H900">
        <v>0</v>
      </c>
      <c r="P900">
        <v>2311</v>
      </c>
      <c r="R900">
        <v>0</v>
      </c>
      <c r="S900" s="6" t="str">
        <f>IF(cuenta_balance_creg185[[#This Row],[Porcentaje]]&gt;=5,"MAYOR","")</f>
        <v/>
      </c>
      <c r="T900" s="6" t="str">
        <f>IF(cuenta_balance_creg185[[#This Row],[Porcentaje]]&lt;=-5,"MENOR","")</f>
        <v/>
      </c>
    </row>
    <row r="901" spans="1:20" x14ac:dyDescent="0.2">
      <c r="A901" s="1">
        <v>46226</v>
      </c>
      <c r="B901" s="6" t="s">
        <v>39</v>
      </c>
      <c r="C901" s="6" t="s">
        <v>32</v>
      </c>
      <c r="D901">
        <v>0</v>
      </c>
      <c r="E901">
        <v>2275</v>
      </c>
      <c r="F901">
        <v>2275</v>
      </c>
      <c r="G901">
        <v>0</v>
      </c>
      <c r="H901">
        <v>0</v>
      </c>
      <c r="P901">
        <v>2311</v>
      </c>
      <c r="R901">
        <v>0</v>
      </c>
      <c r="S901" s="6" t="str">
        <f>IF(cuenta_balance_creg185[[#This Row],[Porcentaje]]&gt;=5,"MAYOR","")</f>
        <v/>
      </c>
      <c r="T901" s="6" t="str">
        <f>IF(cuenta_balance_creg185[[#This Row],[Porcentaje]]&lt;=-5,"MENOR","")</f>
        <v/>
      </c>
    </row>
    <row r="902" spans="1:20" x14ac:dyDescent="0.2">
      <c r="A902" s="1">
        <v>46227</v>
      </c>
      <c r="B902" s="6" t="s">
        <v>39</v>
      </c>
      <c r="C902" s="6" t="s">
        <v>32</v>
      </c>
      <c r="D902">
        <v>0</v>
      </c>
      <c r="E902">
        <v>2256</v>
      </c>
      <c r="F902">
        <v>2256</v>
      </c>
      <c r="G902">
        <v>0</v>
      </c>
      <c r="H902">
        <v>0</v>
      </c>
      <c r="P902">
        <v>2311</v>
      </c>
      <c r="R902">
        <v>0</v>
      </c>
      <c r="S902" s="6" t="str">
        <f>IF(cuenta_balance_creg185[[#This Row],[Porcentaje]]&gt;=5,"MAYOR","")</f>
        <v/>
      </c>
      <c r="T902" s="6" t="str">
        <f>IF(cuenta_balance_creg185[[#This Row],[Porcentaje]]&lt;=-5,"MENOR","")</f>
        <v/>
      </c>
    </row>
    <row r="903" spans="1:20" x14ac:dyDescent="0.2">
      <c r="A903" s="1">
        <v>46228</v>
      </c>
      <c r="B903" s="6" t="s">
        <v>39</v>
      </c>
      <c r="C903" s="6" t="s">
        <v>32</v>
      </c>
      <c r="D903">
        <v>0</v>
      </c>
      <c r="E903">
        <v>2245</v>
      </c>
      <c r="F903">
        <v>2245</v>
      </c>
      <c r="G903">
        <v>0</v>
      </c>
      <c r="H903">
        <v>0</v>
      </c>
      <c r="P903">
        <v>2311</v>
      </c>
      <c r="R903">
        <v>0</v>
      </c>
      <c r="S903" s="6" t="str">
        <f>IF(cuenta_balance_creg185[[#This Row],[Porcentaje]]&gt;=5,"MAYOR","")</f>
        <v/>
      </c>
      <c r="T903" s="6" t="str">
        <f>IF(cuenta_balance_creg185[[#This Row],[Porcentaje]]&lt;=-5,"MENOR","")</f>
        <v/>
      </c>
    </row>
    <row r="904" spans="1:20" x14ac:dyDescent="0.2">
      <c r="A904" s="1">
        <v>46229</v>
      </c>
      <c r="B904" s="6" t="s">
        <v>39</v>
      </c>
      <c r="C904" s="6" t="s">
        <v>32</v>
      </c>
      <c r="D904">
        <v>0</v>
      </c>
      <c r="E904">
        <v>2269</v>
      </c>
      <c r="F904">
        <v>2269</v>
      </c>
      <c r="G904">
        <v>0</v>
      </c>
      <c r="H904">
        <v>0</v>
      </c>
      <c r="P904">
        <v>2311</v>
      </c>
      <c r="R904">
        <v>0</v>
      </c>
      <c r="S904" s="6" t="str">
        <f>IF(cuenta_balance_creg185[[#This Row],[Porcentaje]]&gt;=5,"MAYOR","")</f>
        <v/>
      </c>
      <c r="T904" s="6" t="str">
        <f>IF(cuenta_balance_creg185[[#This Row],[Porcentaje]]&lt;=-5,"MENOR","")</f>
        <v/>
      </c>
    </row>
    <row r="905" spans="1:20" x14ac:dyDescent="0.2">
      <c r="A905" s="1">
        <v>46225</v>
      </c>
      <c r="B905" s="6" t="s">
        <v>40</v>
      </c>
      <c r="C905" s="6" t="s">
        <v>32</v>
      </c>
      <c r="D905">
        <v>0</v>
      </c>
      <c r="E905">
        <v>882</v>
      </c>
      <c r="F905">
        <v>882</v>
      </c>
      <c r="G905">
        <v>0</v>
      </c>
      <c r="H905">
        <v>0</v>
      </c>
      <c r="M905">
        <v>0</v>
      </c>
      <c r="N905">
        <v>0</v>
      </c>
      <c r="O905">
        <v>0</v>
      </c>
      <c r="P905">
        <v>764</v>
      </c>
      <c r="R905">
        <v>0</v>
      </c>
      <c r="S905" s="6" t="str">
        <f>IF(cuenta_balance_creg185[[#This Row],[Porcentaje]]&gt;=5,"MAYOR","")</f>
        <v/>
      </c>
      <c r="T905" s="6" t="str">
        <f>IF(cuenta_balance_creg185[[#This Row],[Porcentaje]]&lt;=-5,"MENOR","")</f>
        <v/>
      </c>
    </row>
    <row r="906" spans="1:20" x14ac:dyDescent="0.2">
      <c r="A906" s="1">
        <v>46226</v>
      </c>
      <c r="B906" s="6" t="s">
        <v>40</v>
      </c>
      <c r="C906" s="6" t="s">
        <v>32</v>
      </c>
      <c r="D906">
        <v>0</v>
      </c>
      <c r="E906">
        <v>902</v>
      </c>
      <c r="F906">
        <v>902</v>
      </c>
      <c r="G906">
        <v>0</v>
      </c>
      <c r="H906">
        <v>0</v>
      </c>
      <c r="M906">
        <v>0</v>
      </c>
      <c r="N906">
        <v>0</v>
      </c>
      <c r="O906">
        <v>0</v>
      </c>
      <c r="P906">
        <v>764</v>
      </c>
      <c r="R906">
        <v>0</v>
      </c>
      <c r="S906" s="6" t="str">
        <f>IF(cuenta_balance_creg185[[#This Row],[Porcentaje]]&gt;=5,"MAYOR","")</f>
        <v/>
      </c>
      <c r="T906" s="6" t="str">
        <f>IF(cuenta_balance_creg185[[#This Row],[Porcentaje]]&lt;=-5,"MENOR","")</f>
        <v/>
      </c>
    </row>
    <row r="907" spans="1:20" x14ac:dyDescent="0.2">
      <c r="A907" s="1">
        <v>46227</v>
      </c>
      <c r="B907" s="6" t="s">
        <v>40</v>
      </c>
      <c r="C907" s="6" t="s">
        <v>32</v>
      </c>
      <c r="D907">
        <v>0</v>
      </c>
      <c r="E907">
        <v>901</v>
      </c>
      <c r="F907">
        <v>901</v>
      </c>
      <c r="G907">
        <v>0</v>
      </c>
      <c r="H907">
        <v>0</v>
      </c>
      <c r="M907">
        <v>0</v>
      </c>
      <c r="N907">
        <v>0</v>
      </c>
      <c r="O907">
        <v>0</v>
      </c>
      <c r="P907">
        <v>763</v>
      </c>
      <c r="R907">
        <v>0</v>
      </c>
      <c r="S907" s="6" t="str">
        <f>IF(cuenta_balance_creg185[[#This Row],[Porcentaje]]&gt;=5,"MAYOR","")</f>
        <v/>
      </c>
      <c r="T907" s="6" t="str">
        <f>IF(cuenta_balance_creg185[[#This Row],[Porcentaje]]&lt;=-5,"MENOR","")</f>
        <v/>
      </c>
    </row>
    <row r="908" spans="1:20" x14ac:dyDescent="0.2">
      <c r="A908" s="1">
        <v>46228</v>
      </c>
      <c r="B908" s="6" t="s">
        <v>40</v>
      </c>
      <c r="C908" s="6" t="s">
        <v>32</v>
      </c>
      <c r="D908">
        <v>0</v>
      </c>
      <c r="E908">
        <v>902</v>
      </c>
      <c r="F908">
        <v>902</v>
      </c>
      <c r="G908">
        <v>0</v>
      </c>
      <c r="H908">
        <v>0</v>
      </c>
      <c r="M908">
        <v>0</v>
      </c>
      <c r="N908">
        <v>0</v>
      </c>
      <c r="O908">
        <v>0</v>
      </c>
      <c r="P908">
        <v>764</v>
      </c>
      <c r="R908">
        <v>0</v>
      </c>
      <c r="S908" s="6" t="str">
        <f>IF(cuenta_balance_creg185[[#This Row],[Porcentaje]]&gt;=5,"MAYOR","")</f>
        <v/>
      </c>
      <c r="T908" s="6" t="str">
        <f>IF(cuenta_balance_creg185[[#This Row],[Porcentaje]]&lt;=-5,"MENOR","")</f>
        <v/>
      </c>
    </row>
    <row r="909" spans="1:20" x14ac:dyDescent="0.2">
      <c r="A909" s="1">
        <v>46229</v>
      </c>
      <c r="B909" s="6" t="s">
        <v>40</v>
      </c>
      <c r="C909" s="6" t="s">
        <v>32</v>
      </c>
      <c r="D909">
        <v>0</v>
      </c>
      <c r="E909">
        <v>906</v>
      </c>
      <c r="F909">
        <v>906</v>
      </c>
      <c r="G909">
        <v>0</v>
      </c>
      <c r="H909">
        <v>0</v>
      </c>
      <c r="M909">
        <v>0</v>
      </c>
      <c r="N909">
        <v>0</v>
      </c>
      <c r="O909">
        <v>0</v>
      </c>
      <c r="P909">
        <v>766</v>
      </c>
      <c r="R909">
        <v>0</v>
      </c>
      <c r="S909" s="6" t="str">
        <f>IF(cuenta_balance_creg185[[#This Row],[Porcentaje]]&gt;=5,"MAYOR","")</f>
        <v/>
      </c>
      <c r="T909" s="6" t="str">
        <f>IF(cuenta_balance_creg185[[#This Row],[Porcentaje]]&lt;=-5,"MENOR","")</f>
        <v/>
      </c>
    </row>
    <row r="910" spans="1:20" x14ac:dyDescent="0.2">
      <c r="A910" s="1">
        <v>46225</v>
      </c>
      <c r="B910" s="6" t="s">
        <v>41</v>
      </c>
      <c r="C910" s="6" t="s">
        <v>32</v>
      </c>
      <c r="D910">
        <v>0</v>
      </c>
      <c r="E910">
        <v>1439</v>
      </c>
      <c r="F910">
        <v>1439</v>
      </c>
      <c r="G910">
        <v>0</v>
      </c>
      <c r="H910">
        <v>0</v>
      </c>
      <c r="M910">
        <v>0</v>
      </c>
      <c r="N910">
        <v>0</v>
      </c>
      <c r="O910">
        <v>0</v>
      </c>
      <c r="P910">
        <v>1574</v>
      </c>
      <c r="R910">
        <v>0</v>
      </c>
      <c r="S910" s="6" t="str">
        <f>IF(cuenta_balance_creg185[[#This Row],[Porcentaje]]&gt;=5,"MAYOR","")</f>
        <v/>
      </c>
      <c r="T910" s="6" t="str">
        <f>IF(cuenta_balance_creg185[[#This Row],[Porcentaje]]&lt;=-5,"MENOR","")</f>
        <v/>
      </c>
    </row>
    <row r="911" spans="1:20" x14ac:dyDescent="0.2">
      <c r="A911" s="1">
        <v>46226</v>
      </c>
      <c r="B911" s="6" t="s">
        <v>41</v>
      </c>
      <c r="C911" s="6" t="s">
        <v>32</v>
      </c>
      <c r="D911">
        <v>0</v>
      </c>
      <c r="E911">
        <v>1419</v>
      </c>
      <c r="F911">
        <v>1419</v>
      </c>
      <c r="G911">
        <v>0</v>
      </c>
      <c r="H911">
        <v>0</v>
      </c>
      <c r="P911">
        <v>1574</v>
      </c>
      <c r="R911">
        <v>0</v>
      </c>
      <c r="S911" s="6" t="str">
        <f>IF(cuenta_balance_creg185[[#This Row],[Porcentaje]]&gt;=5,"MAYOR","")</f>
        <v/>
      </c>
      <c r="T911" s="6" t="str">
        <f>IF(cuenta_balance_creg185[[#This Row],[Porcentaje]]&lt;=-5,"MENOR","")</f>
        <v/>
      </c>
    </row>
    <row r="912" spans="1:20" x14ac:dyDescent="0.2">
      <c r="A912" s="1">
        <v>46227</v>
      </c>
      <c r="B912" s="6" t="s">
        <v>41</v>
      </c>
      <c r="C912" s="6" t="s">
        <v>32</v>
      </c>
      <c r="D912">
        <v>0</v>
      </c>
      <c r="E912">
        <v>1439</v>
      </c>
      <c r="F912">
        <v>1439</v>
      </c>
      <c r="G912">
        <v>0</v>
      </c>
      <c r="H912">
        <v>0</v>
      </c>
      <c r="M912">
        <v>0</v>
      </c>
      <c r="N912">
        <v>0</v>
      </c>
      <c r="O912">
        <v>0</v>
      </c>
      <c r="P912">
        <v>1574</v>
      </c>
      <c r="R912">
        <v>0</v>
      </c>
      <c r="S912" s="6" t="str">
        <f>IF(cuenta_balance_creg185[[#This Row],[Porcentaje]]&gt;=5,"MAYOR","")</f>
        <v/>
      </c>
      <c r="T912" s="6" t="str">
        <f>IF(cuenta_balance_creg185[[#This Row],[Porcentaje]]&lt;=-5,"MENOR","")</f>
        <v/>
      </c>
    </row>
    <row r="913" spans="1:20" x14ac:dyDescent="0.2">
      <c r="A913" s="1">
        <v>46228</v>
      </c>
      <c r="B913" s="6" t="s">
        <v>41</v>
      </c>
      <c r="C913" s="6" t="s">
        <v>32</v>
      </c>
      <c r="D913">
        <v>0</v>
      </c>
      <c r="E913">
        <v>1439</v>
      </c>
      <c r="F913">
        <v>1439</v>
      </c>
      <c r="G913">
        <v>0</v>
      </c>
      <c r="H913">
        <v>0</v>
      </c>
      <c r="M913">
        <v>0</v>
      </c>
      <c r="N913">
        <v>0</v>
      </c>
      <c r="O913">
        <v>0</v>
      </c>
      <c r="P913">
        <v>1574</v>
      </c>
      <c r="R913">
        <v>0</v>
      </c>
      <c r="S913" s="6" t="str">
        <f>IF(cuenta_balance_creg185[[#This Row],[Porcentaje]]&gt;=5,"MAYOR","")</f>
        <v/>
      </c>
      <c r="T913" s="6" t="str">
        <f>IF(cuenta_balance_creg185[[#This Row],[Porcentaje]]&lt;=-5,"MENOR","")</f>
        <v/>
      </c>
    </row>
    <row r="914" spans="1:20" x14ac:dyDescent="0.2">
      <c r="A914" s="1">
        <v>46229</v>
      </c>
      <c r="B914" s="6" t="s">
        <v>41</v>
      </c>
      <c r="C914" s="6" t="s">
        <v>32</v>
      </c>
      <c r="D914">
        <v>0</v>
      </c>
      <c r="E914">
        <v>1439</v>
      </c>
      <c r="F914">
        <v>1439</v>
      </c>
      <c r="G914">
        <v>0</v>
      </c>
      <c r="H914">
        <v>0</v>
      </c>
      <c r="M914">
        <v>0</v>
      </c>
      <c r="N914">
        <v>0</v>
      </c>
      <c r="O914">
        <v>0</v>
      </c>
      <c r="P914">
        <v>1574</v>
      </c>
      <c r="R914">
        <v>0</v>
      </c>
      <c r="S914" s="6" t="str">
        <f>IF(cuenta_balance_creg185[[#This Row],[Porcentaje]]&gt;=5,"MAYOR","")</f>
        <v/>
      </c>
      <c r="T914" s="6" t="str">
        <f>IF(cuenta_balance_creg185[[#This Row],[Porcentaje]]&lt;=-5,"MENOR","")</f>
        <v/>
      </c>
    </row>
    <row r="915" spans="1:20" x14ac:dyDescent="0.2">
      <c r="A915" s="1">
        <v>46225</v>
      </c>
      <c r="B915" s="6" t="s">
        <v>42</v>
      </c>
      <c r="C915" s="6" t="s">
        <v>32</v>
      </c>
      <c r="D915">
        <v>6561.9291700000003</v>
      </c>
      <c r="E915">
        <v>36315</v>
      </c>
      <c r="F915">
        <v>33095.324070000002</v>
      </c>
      <c r="G915">
        <v>3219.6759299999999</v>
      </c>
      <c r="H915">
        <v>9781.6051000000007</v>
      </c>
      <c r="P915">
        <v>233220</v>
      </c>
      <c r="R915">
        <v>4.1940999999999997</v>
      </c>
      <c r="S915" s="6" t="str">
        <f>IF(cuenta_balance_creg185[[#This Row],[Porcentaje]]&gt;=5,"MAYOR","")</f>
        <v/>
      </c>
      <c r="T915" s="6" t="str">
        <f>IF(cuenta_balance_creg185[[#This Row],[Porcentaje]]&lt;=-5,"MENOR","")</f>
        <v/>
      </c>
    </row>
    <row r="916" spans="1:20" x14ac:dyDescent="0.2">
      <c r="A916" s="1">
        <v>46226</v>
      </c>
      <c r="B916" s="6" t="s">
        <v>42</v>
      </c>
      <c r="C916" s="6" t="s">
        <v>32</v>
      </c>
      <c r="D916">
        <v>9781.6051000000007</v>
      </c>
      <c r="E916">
        <v>39153</v>
      </c>
      <c r="F916">
        <v>34245.375050000002</v>
      </c>
      <c r="G916">
        <v>4907.6249500000004</v>
      </c>
      <c r="H916">
        <v>14689.23005</v>
      </c>
      <c r="M916">
        <v>0</v>
      </c>
      <c r="N916">
        <v>0</v>
      </c>
      <c r="O916">
        <v>0</v>
      </c>
      <c r="P916">
        <v>233051</v>
      </c>
      <c r="R916">
        <v>6.3029999999999999</v>
      </c>
      <c r="S916" s="6" t="str">
        <f>IF(cuenta_balance_creg185[[#This Row],[Porcentaje]]&gt;=5,"MAYOR","")</f>
        <v>MAYOR</v>
      </c>
      <c r="T916" s="6" t="str">
        <f>IF(cuenta_balance_creg185[[#This Row],[Porcentaje]]&lt;=-5,"MENOR","")</f>
        <v/>
      </c>
    </row>
    <row r="917" spans="1:20" x14ac:dyDescent="0.2">
      <c r="A917" s="1">
        <v>46227</v>
      </c>
      <c r="B917" s="6" t="s">
        <v>42</v>
      </c>
      <c r="C917" s="6" t="s">
        <v>32</v>
      </c>
      <c r="D917">
        <v>14689.23005</v>
      </c>
      <c r="E917">
        <v>29129</v>
      </c>
      <c r="F917">
        <v>34211.335140000003</v>
      </c>
      <c r="G917">
        <v>-5082.3351400000001</v>
      </c>
      <c r="H917">
        <v>9606.8949100000009</v>
      </c>
      <c r="P917">
        <v>232457</v>
      </c>
      <c r="R917">
        <v>4.1326999999999998</v>
      </c>
      <c r="S917" s="6" t="str">
        <f>IF(cuenta_balance_creg185[[#This Row],[Porcentaje]]&gt;=5,"MAYOR","")</f>
        <v/>
      </c>
      <c r="T917" s="6" t="str">
        <f>IF(cuenta_balance_creg185[[#This Row],[Porcentaje]]&lt;=-5,"MENOR","")</f>
        <v/>
      </c>
    </row>
    <row r="918" spans="1:20" x14ac:dyDescent="0.2">
      <c r="A918" s="1">
        <v>46228</v>
      </c>
      <c r="B918" s="6" t="s">
        <v>42</v>
      </c>
      <c r="C918" s="6" t="s">
        <v>32</v>
      </c>
      <c r="D918">
        <v>9606.8949100000009</v>
      </c>
      <c r="E918">
        <v>27562</v>
      </c>
      <c r="F918">
        <v>33518.59863</v>
      </c>
      <c r="G918">
        <v>-5956.5986300000004</v>
      </c>
      <c r="H918">
        <v>3650.29628</v>
      </c>
      <c r="P918">
        <v>233063</v>
      </c>
      <c r="R918">
        <v>1.5662</v>
      </c>
      <c r="S918" s="6" t="str">
        <f>IF(cuenta_balance_creg185[[#This Row],[Porcentaje]]&gt;=5,"MAYOR","")</f>
        <v/>
      </c>
      <c r="T918" s="6" t="str">
        <f>IF(cuenta_balance_creg185[[#This Row],[Porcentaje]]&lt;=-5,"MENOR","")</f>
        <v/>
      </c>
    </row>
    <row r="919" spans="1:20" x14ac:dyDescent="0.2">
      <c r="A919" s="1">
        <v>46229</v>
      </c>
      <c r="B919" s="6" t="s">
        <v>42</v>
      </c>
      <c r="C919" s="6" t="s">
        <v>32</v>
      </c>
      <c r="D919">
        <v>3650.29628</v>
      </c>
      <c r="E919">
        <v>32006</v>
      </c>
      <c r="F919">
        <v>18142.202259999998</v>
      </c>
      <c r="G919">
        <v>13863.79774</v>
      </c>
      <c r="H919">
        <v>17514.09402</v>
      </c>
      <c r="P919">
        <v>232878</v>
      </c>
      <c r="R919">
        <v>7.5206999999999997</v>
      </c>
      <c r="S919" s="6" t="str">
        <f>IF(cuenta_balance_creg185[[#This Row],[Porcentaje]]&gt;=5,"MAYOR","")</f>
        <v>MAYOR</v>
      </c>
      <c r="T919" s="6" t="str">
        <f>IF(cuenta_balance_creg185[[#This Row],[Porcentaje]]&lt;=-5,"MENOR","")</f>
        <v/>
      </c>
    </row>
    <row r="920" spans="1:20" x14ac:dyDescent="0.2">
      <c r="A920" s="1">
        <v>46225</v>
      </c>
      <c r="B920" s="6" t="s">
        <v>9</v>
      </c>
      <c r="C920" s="6" t="s">
        <v>32</v>
      </c>
      <c r="D920">
        <v>-504.38792999999998</v>
      </c>
      <c r="E920">
        <v>1670</v>
      </c>
      <c r="F920">
        <v>1706.7769499999999</v>
      </c>
      <c r="G920">
        <v>-36.776949999999999</v>
      </c>
      <c r="H920">
        <v>-36.776949999999999</v>
      </c>
      <c r="J920">
        <v>504.38792999999998</v>
      </c>
      <c r="M920">
        <v>0</v>
      </c>
      <c r="N920">
        <v>0</v>
      </c>
      <c r="O920">
        <v>0</v>
      </c>
      <c r="P920">
        <v>5057</v>
      </c>
      <c r="R920">
        <v>-0.72719999999999996</v>
      </c>
      <c r="S920" s="6" t="str">
        <f>IF(cuenta_balance_creg185[[#This Row],[Porcentaje]]&gt;=5,"MAYOR","")</f>
        <v/>
      </c>
      <c r="T920" s="6" t="str">
        <f>IF(cuenta_balance_creg185[[#This Row],[Porcentaje]]&lt;=-5,"MENOR","")</f>
        <v/>
      </c>
    </row>
    <row r="921" spans="1:20" x14ac:dyDescent="0.2">
      <c r="A921" s="1">
        <v>46226</v>
      </c>
      <c r="B921" s="6" t="s">
        <v>9</v>
      </c>
      <c r="C921" s="6" t="s">
        <v>32</v>
      </c>
      <c r="D921">
        <v>-36.776949999999999</v>
      </c>
      <c r="E921">
        <v>1690</v>
      </c>
      <c r="F921">
        <v>1565.8398400000001</v>
      </c>
      <c r="G921">
        <v>124.16016</v>
      </c>
      <c r="H921">
        <v>87.383210000000005</v>
      </c>
      <c r="P921">
        <v>5061</v>
      </c>
      <c r="R921">
        <v>1.7264999999999999</v>
      </c>
      <c r="S921" s="6" t="str">
        <f>IF(cuenta_balance_creg185[[#This Row],[Porcentaje]]&gt;=5,"MAYOR","")</f>
        <v/>
      </c>
      <c r="T921" s="6" t="str">
        <f>IF(cuenta_balance_creg185[[#This Row],[Porcentaje]]&lt;=-5,"MENOR","")</f>
        <v/>
      </c>
    </row>
    <row r="922" spans="1:20" x14ac:dyDescent="0.2">
      <c r="A922" s="1">
        <v>46227</v>
      </c>
      <c r="B922" s="6" t="s">
        <v>9</v>
      </c>
      <c r="C922" s="6" t="s">
        <v>32</v>
      </c>
      <c r="D922">
        <v>87.383210000000005</v>
      </c>
      <c r="E922">
        <v>1670</v>
      </c>
      <c r="F922">
        <v>1678.4799399999999</v>
      </c>
      <c r="G922">
        <v>-8.4799399999999991</v>
      </c>
      <c r="H922">
        <v>78.903270000000006</v>
      </c>
      <c r="P922">
        <v>5058</v>
      </c>
      <c r="R922">
        <v>1.5599000000000001</v>
      </c>
      <c r="S922" s="6" t="str">
        <f>IF(cuenta_balance_creg185[[#This Row],[Porcentaje]]&gt;=5,"MAYOR","")</f>
        <v/>
      </c>
      <c r="T922" s="6" t="str">
        <f>IF(cuenta_balance_creg185[[#This Row],[Porcentaje]]&lt;=-5,"MENOR","")</f>
        <v/>
      </c>
    </row>
    <row r="923" spans="1:20" x14ac:dyDescent="0.2">
      <c r="A923" s="1">
        <v>46228</v>
      </c>
      <c r="B923" s="6" t="s">
        <v>9</v>
      </c>
      <c r="C923" s="6" t="s">
        <v>32</v>
      </c>
      <c r="D923">
        <v>78.903270000000006</v>
      </c>
      <c r="E923">
        <v>1340</v>
      </c>
      <c r="F923">
        <v>1474.3853300000001</v>
      </c>
      <c r="G923">
        <v>-134.38533000000001</v>
      </c>
      <c r="H923">
        <v>-55.482059999999997</v>
      </c>
      <c r="P923">
        <v>5057</v>
      </c>
      <c r="R923">
        <v>-1.0971</v>
      </c>
      <c r="S923" s="6" t="str">
        <f>IF(cuenta_balance_creg185[[#This Row],[Porcentaje]]&gt;=5,"MAYOR","")</f>
        <v/>
      </c>
      <c r="T923" s="6" t="str">
        <f>IF(cuenta_balance_creg185[[#This Row],[Porcentaje]]&lt;=-5,"MENOR","")</f>
        <v/>
      </c>
    </row>
    <row r="924" spans="1:20" x14ac:dyDescent="0.2">
      <c r="A924" s="1">
        <v>46229</v>
      </c>
      <c r="B924" s="6" t="s">
        <v>9</v>
      </c>
      <c r="C924" s="6" t="s">
        <v>32</v>
      </c>
      <c r="D924">
        <v>-55.482059999999997</v>
      </c>
      <c r="E924">
        <v>980</v>
      </c>
      <c r="F924">
        <v>972.24686999999994</v>
      </c>
      <c r="G924">
        <v>7.7531299999999996</v>
      </c>
      <c r="H924">
        <v>-47.728929999999998</v>
      </c>
      <c r="P924">
        <v>5058</v>
      </c>
      <c r="R924">
        <v>-0.94359999999999999</v>
      </c>
      <c r="S924" s="6" t="str">
        <f>IF(cuenta_balance_creg185[[#This Row],[Porcentaje]]&gt;=5,"MAYOR","")</f>
        <v/>
      </c>
      <c r="T924" s="6" t="str">
        <f>IF(cuenta_balance_creg185[[#This Row],[Porcentaje]]&lt;=-5,"MENOR","")</f>
        <v/>
      </c>
    </row>
    <row r="925" spans="1:20" x14ac:dyDescent="0.2">
      <c r="A925" s="1">
        <v>46225</v>
      </c>
      <c r="B925" s="6" t="s">
        <v>43</v>
      </c>
      <c r="C925" s="6" t="s">
        <v>32</v>
      </c>
      <c r="D925">
        <v>0</v>
      </c>
      <c r="E925">
        <v>570</v>
      </c>
      <c r="F925">
        <v>570</v>
      </c>
      <c r="G925">
        <v>0</v>
      </c>
      <c r="H925">
        <v>0</v>
      </c>
      <c r="M925">
        <v>0</v>
      </c>
      <c r="N925">
        <v>0</v>
      </c>
      <c r="O925">
        <v>0</v>
      </c>
      <c r="P925">
        <v>648</v>
      </c>
      <c r="R925">
        <v>0</v>
      </c>
      <c r="S925" s="6" t="str">
        <f>IF(cuenta_balance_creg185[[#This Row],[Porcentaje]]&gt;=5,"MAYOR","")</f>
        <v/>
      </c>
      <c r="T925" s="6" t="str">
        <f>IF(cuenta_balance_creg185[[#This Row],[Porcentaje]]&lt;=-5,"MENOR","")</f>
        <v/>
      </c>
    </row>
    <row r="926" spans="1:20" x14ac:dyDescent="0.2">
      <c r="A926" s="1">
        <v>46226</v>
      </c>
      <c r="B926" s="6" t="s">
        <v>43</v>
      </c>
      <c r="C926" s="6" t="s">
        <v>32</v>
      </c>
      <c r="D926">
        <v>0</v>
      </c>
      <c r="E926">
        <v>570</v>
      </c>
      <c r="F926">
        <v>570</v>
      </c>
      <c r="G926">
        <v>0</v>
      </c>
      <c r="H926">
        <v>0</v>
      </c>
      <c r="M926">
        <v>0</v>
      </c>
      <c r="N926">
        <v>0</v>
      </c>
      <c r="O926">
        <v>0</v>
      </c>
      <c r="P926">
        <v>648</v>
      </c>
      <c r="R926">
        <v>0</v>
      </c>
      <c r="S926" s="6" t="str">
        <f>IF(cuenta_balance_creg185[[#This Row],[Porcentaje]]&gt;=5,"MAYOR","")</f>
        <v/>
      </c>
      <c r="T926" s="6" t="str">
        <f>IF(cuenta_balance_creg185[[#This Row],[Porcentaje]]&lt;=-5,"MENOR","")</f>
        <v/>
      </c>
    </row>
    <row r="927" spans="1:20" x14ac:dyDescent="0.2">
      <c r="A927" s="1">
        <v>46227</v>
      </c>
      <c r="B927" s="6" t="s">
        <v>43</v>
      </c>
      <c r="C927" s="6" t="s">
        <v>32</v>
      </c>
      <c r="D927">
        <v>0</v>
      </c>
      <c r="E927">
        <v>565</v>
      </c>
      <c r="F927">
        <v>565</v>
      </c>
      <c r="G927">
        <v>0</v>
      </c>
      <c r="H927">
        <v>0</v>
      </c>
      <c r="M927">
        <v>0</v>
      </c>
      <c r="N927">
        <v>0</v>
      </c>
      <c r="O927">
        <v>0</v>
      </c>
      <c r="P927">
        <v>647</v>
      </c>
      <c r="R927">
        <v>0</v>
      </c>
      <c r="S927" s="6" t="str">
        <f>IF(cuenta_balance_creg185[[#This Row],[Porcentaje]]&gt;=5,"MAYOR","")</f>
        <v/>
      </c>
      <c r="T927" s="6" t="str">
        <f>IF(cuenta_balance_creg185[[#This Row],[Porcentaje]]&lt;=-5,"MENOR","")</f>
        <v/>
      </c>
    </row>
    <row r="928" spans="1:20" x14ac:dyDescent="0.2">
      <c r="A928" s="1">
        <v>46228</v>
      </c>
      <c r="B928" s="6" t="s">
        <v>43</v>
      </c>
      <c r="C928" s="6" t="s">
        <v>32</v>
      </c>
      <c r="D928">
        <v>0</v>
      </c>
      <c r="E928">
        <v>558</v>
      </c>
      <c r="F928">
        <v>558</v>
      </c>
      <c r="G928">
        <v>0</v>
      </c>
      <c r="H928">
        <v>0</v>
      </c>
      <c r="P928">
        <v>647</v>
      </c>
      <c r="R928">
        <v>0</v>
      </c>
      <c r="S928" s="6" t="str">
        <f>IF(cuenta_balance_creg185[[#This Row],[Porcentaje]]&gt;=5,"MAYOR","")</f>
        <v/>
      </c>
      <c r="T928" s="6" t="str">
        <f>IF(cuenta_balance_creg185[[#This Row],[Porcentaje]]&lt;=-5,"MENOR","")</f>
        <v/>
      </c>
    </row>
    <row r="929" spans="1:20" x14ac:dyDescent="0.2">
      <c r="A929" s="1">
        <v>46229</v>
      </c>
      <c r="B929" s="6" t="s">
        <v>43</v>
      </c>
      <c r="C929" s="6" t="s">
        <v>32</v>
      </c>
      <c r="D929">
        <v>0</v>
      </c>
      <c r="E929">
        <v>558</v>
      </c>
      <c r="F929">
        <v>558</v>
      </c>
      <c r="G929">
        <v>0</v>
      </c>
      <c r="H929">
        <v>0</v>
      </c>
      <c r="P929">
        <v>648</v>
      </c>
      <c r="R929">
        <v>0</v>
      </c>
      <c r="S929" s="6" t="str">
        <f>IF(cuenta_balance_creg185[[#This Row],[Porcentaje]]&gt;=5,"MAYOR","")</f>
        <v/>
      </c>
      <c r="T929" s="6" t="str">
        <f>IF(cuenta_balance_creg185[[#This Row],[Porcentaje]]&lt;=-5,"MENOR","")</f>
        <v/>
      </c>
    </row>
    <row r="930" spans="1:20" x14ac:dyDescent="0.2">
      <c r="A930" s="1">
        <v>46225</v>
      </c>
      <c r="B930" s="6" t="s">
        <v>5</v>
      </c>
      <c r="C930" s="6" t="s">
        <v>32</v>
      </c>
      <c r="D930">
        <v>282.81508000000002</v>
      </c>
      <c r="E930">
        <v>6937</v>
      </c>
      <c r="F930">
        <v>6583.1258799999996</v>
      </c>
      <c r="G930">
        <v>353.87412</v>
      </c>
      <c r="H930">
        <v>636.68920000000003</v>
      </c>
      <c r="M930">
        <v>0</v>
      </c>
      <c r="N930">
        <v>0</v>
      </c>
      <c r="O930">
        <v>0</v>
      </c>
      <c r="P930">
        <v>8982</v>
      </c>
      <c r="R930">
        <v>7.0884999999999998</v>
      </c>
      <c r="S930" s="6" t="str">
        <f>IF(cuenta_balance_creg185[[#This Row],[Porcentaje]]&gt;=5,"MAYOR","")</f>
        <v>MAYOR</v>
      </c>
      <c r="T930" s="6" t="str">
        <f>IF(cuenta_balance_creg185[[#This Row],[Porcentaje]]&lt;=-5,"MENOR","")</f>
        <v/>
      </c>
    </row>
    <row r="931" spans="1:20" x14ac:dyDescent="0.2">
      <c r="A931" s="1">
        <v>46226</v>
      </c>
      <c r="B931" s="6" t="s">
        <v>5</v>
      </c>
      <c r="C931" s="6" t="s">
        <v>32</v>
      </c>
      <c r="D931">
        <v>636.68920000000003</v>
      </c>
      <c r="E931">
        <v>6874</v>
      </c>
      <c r="F931">
        <v>6594.0206699999999</v>
      </c>
      <c r="G931">
        <v>279.97933</v>
      </c>
      <c r="H931">
        <v>916.66853000000003</v>
      </c>
      <c r="M931">
        <v>0</v>
      </c>
      <c r="N931">
        <v>0</v>
      </c>
      <c r="O931">
        <v>0</v>
      </c>
      <c r="P931">
        <v>8983</v>
      </c>
      <c r="R931">
        <v>10.2044</v>
      </c>
      <c r="S931" s="6" t="str">
        <f>IF(cuenta_balance_creg185[[#This Row],[Porcentaje]]&gt;=5,"MAYOR","")</f>
        <v>MAYOR</v>
      </c>
      <c r="T931" s="6" t="str">
        <f>IF(cuenta_balance_creg185[[#This Row],[Porcentaje]]&lt;=-5,"MENOR","")</f>
        <v/>
      </c>
    </row>
    <row r="932" spans="1:20" x14ac:dyDescent="0.2">
      <c r="A932" s="1">
        <v>46227</v>
      </c>
      <c r="B932" s="6" t="s">
        <v>5</v>
      </c>
      <c r="C932" s="6" t="s">
        <v>32</v>
      </c>
      <c r="D932">
        <v>916.66853000000003</v>
      </c>
      <c r="E932">
        <v>6902</v>
      </c>
      <c r="F932">
        <v>6731.1366699999999</v>
      </c>
      <c r="G932">
        <v>170.86332999999999</v>
      </c>
      <c r="H932">
        <v>1087.5318600000001</v>
      </c>
      <c r="M932">
        <v>0</v>
      </c>
      <c r="N932">
        <v>0</v>
      </c>
      <c r="O932">
        <v>0</v>
      </c>
      <c r="P932">
        <v>8970</v>
      </c>
      <c r="R932">
        <v>12.1241</v>
      </c>
      <c r="S932" s="6" t="str">
        <f>IF(cuenta_balance_creg185[[#This Row],[Porcentaje]]&gt;=5,"MAYOR","")</f>
        <v>MAYOR</v>
      </c>
      <c r="T932" s="6" t="str">
        <f>IF(cuenta_balance_creg185[[#This Row],[Porcentaje]]&lt;=-5,"MENOR","")</f>
        <v/>
      </c>
    </row>
    <row r="933" spans="1:20" x14ac:dyDescent="0.2">
      <c r="A933" s="1">
        <v>46228</v>
      </c>
      <c r="B933" s="6" t="s">
        <v>5</v>
      </c>
      <c r="C933" s="6" t="s">
        <v>32</v>
      </c>
      <c r="D933">
        <v>1087.5318600000001</v>
      </c>
      <c r="E933">
        <v>5277</v>
      </c>
      <c r="F933">
        <v>6239.3684700000003</v>
      </c>
      <c r="G933">
        <v>-962.36847</v>
      </c>
      <c r="H933">
        <v>125.16339000000001</v>
      </c>
      <c r="P933">
        <v>8973</v>
      </c>
      <c r="R933">
        <v>1.3948</v>
      </c>
      <c r="S933" s="6" t="str">
        <f>IF(cuenta_balance_creg185[[#This Row],[Porcentaje]]&gt;=5,"MAYOR","")</f>
        <v/>
      </c>
      <c r="T933" s="6" t="str">
        <f>IF(cuenta_balance_creg185[[#This Row],[Porcentaje]]&lt;=-5,"MENOR","")</f>
        <v/>
      </c>
    </row>
    <row r="934" spans="1:20" x14ac:dyDescent="0.2">
      <c r="A934" s="1">
        <v>46229</v>
      </c>
      <c r="B934" s="6" t="s">
        <v>5</v>
      </c>
      <c r="C934" s="6" t="s">
        <v>32</v>
      </c>
      <c r="D934">
        <v>125.16339000000001</v>
      </c>
      <c r="E934">
        <v>5777</v>
      </c>
      <c r="F934">
        <v>5365.9432100000004</v>
      </c>
      <c r="G934">
        <v>411.05678999999998</v>
      </c>
      <c r="H934">
        <v>536.22018000000003</v>
      </c>
      <c r="P934">
        <v>8984</v>
      </c>
      <c r="R934">
        <v>5.9686000000000003</v>
      </c>
      <c r="S934" s="6" t="str">
        <f>IF(cuenta_balance_creg185[[#This Row],[Porcentaje]]&gt;=5,"MAYOR","")</f>
        <v>MAYOR</v>
      </c>
      <c r="T934" s="6" t="str">
        <f>IF(cuenta_balance_creg185[[#This Row],[Porcentaje]]&lt;=-5,"MENOR","")</f>
        <v/>
      </c>
    </row>
    <row r="935" spans="1:20" x14ac:dyDescent="0.2">
      <c r="A935" s="1">
        <v>46225</v>
      </c>
      <c r="B935" s="6" t="s">
        <v>44</v>
      </c>
      <c r="C935" s="6" t="s">
        <v>32</v>
      </c>
      <c r="D935">
        <v>0</v>
      </c>
      <c r="E935">
        <v>135</v>
      </c>
      <c r="F935">
        <v>135</v>
      </c>
      <c r="G935">
        <v>0</v>
      </c>
      <c r="H935">
        <v>0</v>
      </c>
      <c r="M935">
        <v>0</v>
      </c>
      <c r="N935">
        <v>0</v>
      </c>
      <c r="O935">
        <v>0</v>
      </c>
      <c r="P935">
        <v>10177</v>
      </c>
      <c r="Q935">
        <v>-9438.8276700000006</v>
      </c>
      <c r="R935">
        <v>0</v>
      </c>
      <c r="S935" s="6" t="str">
        <f>IF(cuenta_balance_creg185[[#This Row],[Porcentaje]]&gt;=5,"MAYOR","")</f>
        <v/>
      </c>
      <c r="T935" s="6" t="str">
        <f>IF(cuenta_balance_creg185[[#This Row],[Porcentaje]]&lt;=-5,"MENOR","")</f>
        <v/>
      </c>
    </row>
    <row r="936" spans="1:20" x14ac:dyDescent="0.2">
      <c r="A936" s="1">
        <v>46226</v>
      </c>
      <c r="B936" s="6" t="s">
        <v>44</v>
      </c>
      <c r="C936" s="6" t="s">
        <v>32</v>
      </c>
      <c r="D936">
        <v>0</v>
      </c>
      <c r="E936">
        <v>135</v>
      </c>
      <c r="F936">
        <v>135</v>
      </c>
      <c r="G936">
        <v>0</v>
      </c>
      <c r="H936">
        <v>0</v>
      </c>
      <c r="M936">
        <v>0</v>
      </c>
      <c r="N936">
        <v>0</v>
      </c>
      <c r="O936">
        <v>0</v>
      </c>
      <c r="P936">
        <v>10178</v>
      </c>
      <c r="Q936">
        <v>-9440.1656600000006</v>
      </c>
      <c r="R936">
        <v>0</v>
      </c>
      <c r="S936" s="6" t="str">
        <f>IF(cuenta_balance_creg185[[#This Row],[Porcentaje]]&gt;=5,"MAYOR","")</f>
        <v/>
      </c>
      <c r="T936" s="6" t="str">
        <f>IF(cuenta_balance_creg185[[#This Row],[Porcentaje]]&lt;=-5,"MENOR","")</f>
        <v/>
      </c>
    </row>
    <row r="937" spans="1:20" x14ac:dyDescent="0.2">
      <c r="A937" s="1">
        <v>46227</v>
      </c>
      <c r="B937" s="6" t="s">
        <v>44</v>
      </c>
      <c r="C937" s="6" t="s">
        <v>32</v>
      </c>
      <c r="D937">
        <v>0</v>
      </c>
      <c r="E937">
        <v>135</v>
      </c>
      <c r="F937">
        <v>135</v>
      </c>
      <c r="G937">
        <v>0</v>
      </c>
      <c r="H937">
        <v>0</v>
      </c>
      <c r="M937">
        <v>0</v>
      </c>
      <c r="N937">
        <v>0</v>
      </c>
      <c r="O937">
        <v>0</v>
      </c>
      <c r="P937">
        <v>9607</v>
      </c>
      <c r="Q937">
        <v>-9441.3983800000005</v>
      </c>
      <c r="R937">
        <v>0</v>
      </c>
      <c r="S937" s="6" t="str">
        <f>IF(cuenta_balance_creg185[[#This Row],[Porcentaje]]&gt;=5,"MAYOR","")</f>
        <v/>
      </c>
      <c r="T937" s="6" t="str">
        <f>IF(cuenta_balance_creg185[[#This Row],[Porcentaje]]&lt;=-5,"MENOR","")</f>
        <v/>
      </c>
    </row>
    <row r="938" spans="1:20" x14ac:dyDescent="0.2">
      <c r="A938" s="1">
        <v>46228</v>
      </c>
      <c r="B938" s="6" t="s">
        <v>44</v>
      </c>
      <c r="C938" s="6" t="s">
        <v>32</v>
      </c>
      <c r="D938">
        <v>0</v>
      </c>
      <c r="E938">
        <v>135</v>
      </c>
      <c r="F938">
        <v>135</v>
      </c>
      <c r="G938">
        <v>0</v>
      </c>
      <c r="H938">
        <v>0</v>
      </c>
      <c r="M938">
        <v>0</v>
      </c>
      <c r="N938">
        <v>0</v>
      </c>
      <c r="O938">
        <v>0</v>
      </c>
      <c r="P938">
        <v>10179</v>
      </c>
      <c r="Q938">
        <v>-9440.9794899999997</v>
      </c>
      <c r="R938">
        <v>0</v>
      </c>
      <c r="S938" s="6" t="str">
        <f>IF(cuenta_balance_creg185[[#This Row],[Porcentaje]]&gt;=5,"MAYOR","")</f>
        <v/>
      </c>
      <c r="T938" s="6" t="str">
        <f>IF(cuenta_balance_creg185[[#This Row],[Porcentaje]]&lt;=-5,"MENOR","")</f>
        <v/>
      </c>
    </row>
    <row r="939" spans="1:20" x14ac:dyDescent="0.2">
      <c r="A939" s="1">
        <v>46229</v>
      </c>
      <c r="B939" s="6" t="s">
        <v>44</v>
      </c>
      <c r="C939" s="6" t="s">
        <v>32</v>
      </c>
      <c r="D939">
        <v>0</v>
      </c>
      <c r="E939">
        <v>135</v>
      </c>
      <c r="F939">
        <v>135</v>
      </c>
      <c r="G939">
        <v>0</v>
      </c>
      <c r="H939">
        <v>0</v>
      </c>
      <c r="M939">
        <v>0</v>
      </c>
      <c r="N939">
        <v>0</v>
      </c>
      <c r="O939">
        <v>0</v>
      </c>
      <c r="P939">
        <v>10186</v>
      </c>
      <c r="Q939">
        <v>-9447.8247499999998</v>
      </c>
      <c r="R939">
        <v>0</v>
      </c>
      <c r="S939" s="6" t="str">
        <f>IF(cuenta_balance_creg185[[#This Row],[Porcentaje]]&gt;=5,"MAYOR","")</f>
        <v/>
      </c>
      <c r="T939" s="6" t="str">
        <f>IF(cuenta_balance_creg185[[#This Row],[Porcentaje]]&lt;=-5,"MENOR","")</f>
        <v/>
      </c>
    </row>
    <row r="940" spans="1:20" x14ac:dyDescent="0.2">
      <c r="A940" s="1">
        <v>46225</v>
      </c>
      <c r="B940" s="6" t="s">
        <v>6</v>
      </c>
      <c r="C940" s="6" t="s">
        <v>32</v>
      </c>
      <c r="D940">
        <v>13.07638</v>
      </c>
      <c r="E940">
        <v>1376</v>
      </c>
      <c r="F940">
        <v>1374.3839800000001</v>
      </c>
      <c r="G940">
        <v>1.61602</v>
      </c>
      <c r="H940">
        <v>14.692399999999999</v>
      </c>
      <c r="P940">
        <v>541</v>
      </c>
      <c r="R940">
        <v>2.7157</v>
      </c>
      <c r="S940" s="6" t="str">
        <f>IF(cuenta_balance_creg185[[#This Row],[Porcentaje]]&gt;=5,"MAYOR","")</f>
        <v/>
      </c>
      <c r="T940" s="6" t="str">
        <f>IF(cuenta_balance_creg185[[#This Row],[Porcentaje]]&lt;=-5,"MENOR","")</f>
        <v/>
      </c>
    </row>
    <row r="941" spans="1:20" x14ac:dyDescent="0.2">
      <c r="A941" s="1">
        <v>46226</v>
      </c>
      <c r="B941" s="6" t="s">
        <v>6</v>
      </c>
      <c r="C941" s="6" t="s">
        <v>32</v>
      </c>
      <c r="D941">
        <v>14.692399999999999</v>
      </c>
      <c r="E941">
        <v>1363</v>
      </c>
      <c r="F941">
        <v>1368.2539300000001</v>
      </c>
      <c r="G941">
        <v>-5.2539300000000004</v>
      </c>
      <c r="H941">
        <v>9.4384700000000006</v>
      </c>
      <c r="P941">
        <v>606</v>
      </c>
      <c r="R941">
        <v>1.5575000000000001</v>
      </c>
      <c r="S941" s="6" t="str">
        <f>IF(cuenta_balance_creg185[[#This Row],[Porcentaje]]&gt;=5,"MAYOR","")</f>
        <v/>
      </c>
      <c r="T941" s="6" t="str">
        <f>IF(cuenta_balance_creg185[[#This Row],[Porcentaje]]&lt;=-5,"MENOR","")</f>
        <v/>
      </c>
    </row>
    <row r="942" spans="1:20" x14ac:dyDescent="0.2">
      <c r="A942" s="1">
        <v>46227</v>
      </c>
      <c r="B942" s="6" t="s">
        <v>6</v>
      </c>
      <c r="C942" s="6" t="s">
        <v>32</v>
      </c>
      <c r="D942">
        <v>9.4384700000000006</v>
      </c>
      <c r="E942">
        <v>1306</v>
      </c>
      <c r="F942">
        <v>1292.2207900000001</v>
      </c>
      <c r="G942">
        <v>13.779210000000001</v>
      </c>
      <c r="H942">
        <v>23.217680000000001</v>
      </c>
      <c r="P942">
        <v>542</v>
      </c>
      <c r="R942">
        <v>4.2836999999999996</v>
      </c>
      <c r="S942" s="6" t="str">
        <f>IF(cuenta_balance_creg185[[#This Row],[Porcentaje]]&gt;=5,"MAYOR","")</f>
        <v/>
      </c>
      <c r="T942" s="6" t="str">
        <f>IF(cuenta_balance_creg185[[#This Row],[Porcentaje]]&lt;=-5,"MENOR","")</f>
        <v/>
      </c>
    </row>
    <row r="943" spans="1:20" x14ac:dyDescent="0.2">
      <c r="A943" s="1">
        <v>46228</v>
      </c>
      <c r="B943" s="6" t="s">
        <v>6</v>
      </c>
      <c r="C943" s="6" t="s">
        <v>32</v>
      </c>
      <c r="D943">
        <v>23.217680000000001</v>
      </c>
      <c r="E943">
        <v>1106</v>
      </c>
      <c r="F943">
        <v>1100.9637600000001</v>
      </c>
      <c r="G943">
        <v>5.0362400000000003</v>
      </c>
      <c r="H943">
        <v>28.253920000000001</v>
      </c>
      <c r="P943">
        <v>371</v>
      </c>
      <c r="R943">
        <v>7.6155999999999997</v>
      </c>
      <c r="S943" s="6" t="str">
        <f>IF(cuenta_balance_creg185[[#This Row],[Porcentaje]]&gt;=5,"MAYOR","")</f>
        <v>MAYOR</v>
      </c>
      <c r="T943" s="6" t="str">
        <f>IF(cuenta_balance_creg185[[#This Row],[Porcentaje]]&lt;=-5,"MENOR","")</f>
        <v/>
      </c>
    </row>
    <row r="944" spans="1:20" x14ac:dyDescent="0.2">
      <c r="A944" s="1">
        <v>46229</v>
      </c>
      <c r="B944" s="6" t="s">
        <v>6</v>
      </c>
      <c r="C944" s="6" t="s">
        <v>32</v>
      </c>
      <c r="D944">
        <v>28.253920000000001</v>
      </c>
      <c r="E944">
        <v>961</v>
      </c>
      <c r="F944">
        <v>971.56204000000002</v>
      </c>
      <c r="G944">
        <v>-10.56204</v>
      </c>
      <c r="H944">
        <v>17.691880000000001</v>
      </c>
      <c r="P944">
        <v>371</v>
      </c>
      <c r="R944">
        <v>4.7686999999999999</v>
      </c>
      <c r="S944" s="6" t="str">
        <f>IF(cuenta_balance_creg185[[#This Row],[Porcentaje]]&gt;=5,"MAYOR","")</f>
        <v/>
      </c>
      <c r="T944" s="6" t="str">
        <f>IF(cuenta_balance_creg185[[#This Row],[Porcentaje]]&lt;=-5,"MENOR","")</f>
        <v/>
      </c>
    </row>
    <row r="945" spans="1:20" x14ac:dyDescent="0.2">
      <c r="A945" s="1">
        <v>46225</v>
      </c>
      <c r="B945" s="6" t="s">
        <v>45</v>
      </c>
      <c r="C945" s="6" t="s">
        <v>32</v>
      </c>
      <c r="D945">
        <v>0</v>
      </c>
      <c r="E945">
        <v>39</v>
      </c>
      <c r="F945">
        <v>39</v>
      </c>
      <c r="G945">
        <v>0</v>
      </c>
      <c r="H945">
        <v>0</v>
      </c>
      <c r="P945">
        <v>50</v>
      </c>
      <c r="R945">
        <v>0</v>
      </c>
      <c r="S945" s="6" t="str">
        <f>IF(cuenta_balance_creg185[[#This Row],[Porcentaje]]&gt;=5,"MAYOR","")</f>
        <v/>
      </c>
      <c r="T945" s="6" t="str">
        <f>IF(cuenta_balance_creg185[[#This Row],[Porcentaje]]&lt;=-5,"MENOR","")</f>
        <v/>
      </c>
    </row>
    <row r="946" spans="1:20" x14ac:dyDescent="0.2">
      <c r="A946" s="1">
        <v>46226</v>
      </c>
      <c r="B946" s="6" t="s">
        <v>45</v>
      </c>
      <c r="C946" s="6" t="s">
        <v>32</v>
      </c>
      <c r="D946">
        <v>0</v>
      </c>
      <c r="E946">
        <v>39</v>
      </c>
      <c r="F946">
        <v>39</v>
      </c>
      <c r="G946">
        <v>0</v>
      </c>
      <c r="H946">
        <v>0</v>
      </c>
      <c r="P946">
        <v>50</v>
      </c>
      <c r="R946">
        <v>0</v>
      </c>
      <c r="S946" s="6" t="str">
        <f>IF(cuenta_balance_creg185[[#This Row],[Porcentaje]]&gt;=5,"MAYOR","")</f>
        <v/>
      </c>
      <c r="T946" s="6" t="str">
        <f>IF(cuenta_balance_creg185[[#This Row],[Porcentaje]]&lt;=-5,"MENOR","")</f>
        <v/>
      </c>
    </row>
    <row r="947" spans="1:20" x14ac:dyDescent="0.2">
      <c r="A947" s="1">
        <v>46227</v>
      </c>
      <c r="B947" s="6" t="s">
        <v>45</v>
      </c>
      <c r="C947" s="6" t="s">
        <v>32</v>
      </c>
      <c r="D947">
        <v>0</v>
      </c>
      <c r="E947">
        <v>39</v>
      </c>
      <c r="F947">
        <v>39</v>
      </c>
      <c r="G947">
        <v>0</v>
      </c>
      <c r="H947">
        <v>0</v>
      </c>
      <c r="P947">
        <v>50</v>
      </c>
      <c r="R947">
        <v>0</v>
      </c>
      <c r="S947" s="6" t="str">
        <f>IF(cuenta_balance_creg185[[#This Row],[Porcentaje]]&gt;=5,"MAYOR","")</f>
        <v/>
      </c>
      <c r="T947" s="6" t="str">
        <f>IF(cuenta_balance_creg185[[#This Row],[Porcentaje]]&lt;=-5,"MENOR","")</f>
        <v/>
      </c>
    </row>
    <row r="948" spans="1:20" x14ac:dyDescent="0.2">
      <c r="A948" s="1">
        <v>46228</v>
      </c>
      <c r="B948" s="6" t="s">
        <v>45</v>
      </c>
      <c r="C948" s="6" t="s">
        <v>32</v>
      </c>
      <c r="D948">
        <v>0</v>
      </c>
      <c r="E948">
        <v>39</v>
      </c>
      <c r="F948">
        <v>39</v>
      </c>
      <c r="G948">
        <v>0</v>
      </c>
      <c r="H948">
        <v>0</v>
      </c>
      <c r="P948">
        <v>50</v>
      </c>
      <c r="R948">
        <v>0</v>
      </c>
      <c r="S948" s="6" t="str">
        <f>IF(cuenta_balance_creg185[[#This Row],[Porcentaje]]&gt;=5,"MAYOR","")</f>
        <v/>
      </c>
      <c r="T948" s="6" t="str">
        <f>IF(cuenta_balance_creg185[[#This Row],[Porcentaje]]&lt;=-5,"MENOR","")</f>
        <v/>
      </c>
    </row>
    <row r="949" spans="1:20" x14ac:dyDescent="0.2">
      <c r="A949" s="1">
        <v>46229</v>
      </c>
      <c r="B949" s="6" t="s">
        <v>45</v>
      </c>
      <c r="C949" s="6" t="s">
        <v>32</v>
      </c>
      <c r="D949">
        <v>0</v>
      </c>
      <c r="E949">
        <v>39</v>
      </c>
      <c r="F949">
        <v>39</v>
      </c>
      <c r="G949">
        <v>0</v>
      </c>
      <c r="H949">
        <v>0</v>
      </c>
      <c r="P949">
        <v>50</v>
      </c>
      <c r="R949">
        <v>0</v>
      </c>
      <c r="S949" s="6" t="str">
        <f>IF(cuenta_balance_creg185[[#This Row],[Porcentaje]]&gt;=5,"MAYOR","")</f>
        <v/>
      </c>
      <c r="T949" s="6" t="str">
        <f>IF(cuenta_balance_creg185[[#This Row],[Porcentaje]]&lt;=-5,"MENOR","")</f>
        <v/>
      </c>
    </row>
    <row r="950" spans="1:20" x14ac:dyDescent="0.2">
      <c r="A950" s="1">
        <v>46225</v>
      </c>
      <c r="B950" s="6" t="s">
        <v>46</v>
      </c>
      <c r="C950" s="6" t="s">
        <v>32</v>
      </c>
      <c r="D950">
        <v>0</v>
      </c>
      <c r="E950">
        <v>237</v>
      </c>
      <c r="F950">
        <v>237</v>
      </c>
      <c r="G950">
        <v>0</v>
      </c>
      <c r="H950">
        <v>0</v>
      </c>
      <c r="M950">
        <v>0</v>
      </c>
      <c r="N950">
        <v>0</v>
      </c>
      <c r="O950">
        <v>0</v>
      </c>
      <c r="P950">
        <v>174</v>
      </c>
      <c r="R950">
        <v>0</v>
      </c>
      <c r="S950" s="6" t="str">
        <f>IF(cuenta_balance_creg185[[#This Row],[Porcentaje]]&gt;=5,"MAYOR","")</f>
        <v/>
      </c>
      <c r="T950" s="6" t="str">
        <f>IF(cuenta_balance_creg185[[#This Row],[Porcentaje]]&lt;=-5,"MENOR","")</f>
        <v/>
      </c>
    </row>
    <row r="951" spans="1:20" x14ac:dyDescent="0.2">
      <c r="A951" s="1">
        <v>46226</v>
      </c>
      <c r="B951" s="6" t="s">
        <v>46</v>
      </c>
      <c r="C951" s="6" t="s">
        <v>32</v>
      </c>
      <c r="D951">
        <v>0</v>
      </c>
      <c r="E951">
        <v>237</v>
      </c>
      <c r="F951">
        <v>237</v>
      </c>
      <c r="G951">
        <v>0</v>
      </c>
      <c r="H951">
        <v>0</v>
      </c>
      <c r="M951">
        <v>0</v>
      </c>
      <c r="N951">
        <v>0</v>
      </c>
      <c r="O951">
        <v>0</v>
      </c>
      <c r="P951">
        <v>174</v>
      </c>
      <c r="R951">
        <v>0</v>
      </c>
      <c r="S951" s="6" t="str">
        <f>IF(cuenta_balance_creg185[[#This Row],[Porcentaje]]&gt;=5,"MAYOR","")</f>
        <v/>
      </c>
      <c r="T951" s="6" t="str">
        <f>IF(cuenta_balance_creg185[[#This Row],[Porcentaje]]&lt;=-5,"MENOR","")</f>
        <v/>
      </c>
    </row>
    <row r="952" spans="1:20" x14ac:dyDescent="0.2">
      <c r="A952" s="1">
        <v>46227</v>
      </c>
      <c r="B952" s="6" t="s">
        <v>46</v>
      </c>
      <c r="C952" s="6" t="s">
        <v>32</v>
      </c>
      <c r="D952">
        <v>0</v>
      </c>
      <c r="E952">
        <v>237</v>
      </c>
      <c r="F952">
        <v>237</v>
      </c>
      <c r="G952">
        <v>0</v>
      </c>
      <c r="H952">
        <v>0</v>
      </c>
      <c r="M952">
        <v>0</v>
      </c>
      <c r="N952">
        <v>0</v>
      </c>
      <c r="O952">
        <v>0</v>
      </c>
      <c r="P952">
        <v>173</v>
      </c>
      <c r="R952">
        <v>0</v>
      </c>
      <c r="S952" s="6" t="str">
        <f>IF(cuenta_balance_creg185[[#This Row],[Porcentaje]]&gt;=5,"MAYOR","")</f>
        <v/>
      </c>
      <c r="T952" s="6" t="str">
        <f>IF(cuenta_balance_creg185[[#This Row],[Porcentaje]]&lt;=-5,"MENOR","")</f>
        <v/>
      </c>
    </row>
    <row r="953" spans="1:20" x14ac:dyDescent="0.2">
      <c r="A953" s="1">
        <v>46228</v>
      </c>
      <c r="B953" s="6" t="s">
        <v>46</v>
      </c>
      <c r="C953" s="6" t="s">
        <v>32</v>
      </c>
      <c r="D953">
        <v>0</v>
      </c>
      <c r="E953">
        <v>237</v>
      </c>
      <c r="F953">
        <v>237</v>
      </c>
      <c r="G953">
        <v>0</v>
      </c>
      <c r="H953">
        <v>0</v>
      </c>
      <c r="M953">
        <v>0</v>
      </c>
      <c r="N953">
        <v>0</v>
      </c>
      <c r="O953">
        <v>0</v>
      </c>
      <c r="P953">
        <v>173</v>
      </c>
      <c r="R953">
        <v>0</v>
      </c>
      <c r="S953" s="6" t="str">
        <f>IF(cuenta_balance_creg185[[#This Row],[Porcentaje]]&gt;=5,"MAYOR","")</f>
        <v/>
      </c>
      <c r="T953" s="6" t="str">
        <f>IF(cuenta_balance_creg185[[#This Row],[Porcentaje]]&lt;=-5,"MENOR","")</f>
        <v/>
      </c>
    </row>
    <row r="954" spans="1:20" x14ac:dyDescent="0.2">
      <c r="A954" s="1">
        <v>46229</v>
      </c>
      <c r="B954" s="6" t="s">
        <v>46</v>
      </c>
      <c r="C954" s="6" t="s">
        <v>32</v>
      </c>
      <c r="D954">
        <v>0</v>
      </c>
      <c r="E954">
        <v>237</v>
      </c>
      <c r="F954">
        <v>237</v>
      </c>
      <c r="G954">
        <v>0</v>
      </c>
      <c r="H954">
        <v>0</v>
      </c>
      <c r="M954">
        <v>0</v>
      </c>
      <c r="N954">
        <v>0</v>
      </c>
      <c r="O954">
        <v>0</v>
      </c>
      <c r="P954">
        <v>174</v>
      </c>
      <c r="R954">
        <v>0</v>
      </c>
      <c r="S954" s="6" t="str">
        <f>IF(cuenta_balance_creg185[[#This Row],[Porcentaje]]&gt;=5,"MAYOR","")</f>
        <v/>
      </c>
      <c r="T954" s="6" t="str">
        <f>IF(cuenta_balance_creg185[[#This Row],[Porcentaje]]&lt;=-5,"MENOR","")</f>
        <v/>
      </c>
    </row>
    <row r="955" spans="1:20" x14ac:dyDescent="0.2">
      <c r="A955" s="1">
        <v>46225</v>
      </c>
      <c r="B955" s="6" t="s">
        <v>14</v>
      </c>
      <c r="C955" s="6" t="s">
        <v>32</v>
      </c>
      <c r="D955">
        <v>-6.57864</v>
      </c>
      <c r="E955">
        <v>1618</v>
      </c>
      <c r="F955">
        <v>1631.80629</v>
      </c>
      <c r="G955">
        <v>-13.806290000000001</v>
      </c>
      <c r="H955">
        <v>-16.384930000000001</v>
      </c>
      <c r="J955">
        <v>4</v>
      </c>
      <c r="M955">
        <v>0</v>
      </c>
      <c r="N955">
        <v>0</v>
      </c>
      <c r="O955">
        <v>0</v>
      </c>
      <c r="P955">
        <v>1314</v>
      </c>
      <c r="R955">
        <v>-1.2468999999999999</v>
      </c>
      <c r="S955" s="6" t="str">
        <f>IF(cuenta_balance_creg185[[#This Row],[Porcentaje]]&gt;=5,"MAYOR","")</f>
        <v/>
      </c>
      <c r="T955" s="6" t="str">
        <f>IF(cuenta_balance_creg185[[#This Row],[Porcentaje]]&lt;=-5,"MENOR","")</f>
        <v/>
      </c>
    </row>
    <row r="956" spans="1:20" x14ac:dyDescent="0.2">
      <c r="A956" s="1">
        <v>46226</v>
      </c>
      <c r="B956" s="6" t="s">
        <v>14</v>
      </c>
      <c r="C956" s="6" t="s">
        <v>32</v>
      </c>
      <c r="D956">
        <v>-16.384930000000001</v>
      </c>
      <c r="E956">
        <v>1333</v>
      </c>
      <c r="F956">
        <v>1317.4218599999999</v>
      </c>
      <c r="G956">
        <v>15.578139999999999</v>
      </c>
      <c r="H956">
        <v>3.1932100000000001</v>
      </c>
      <c r="J956">
        <v>4</v>
      </c>
      <c r="M956">
        <v>0</v>
      </c>
      <c r="N956">
        <v>0</v>
      </c>
      <c r="O956">
        <v>0</v>
      </c>
      <c r="P956">
        <v>994</v>
      </c>
      <c r="R956">
        <v>0.32119999999999999</v>
      </c>
      <c r="S956" s="6" t="str">
        <f>IF(cuenta_balance_creg185[[#This Row],[Porcentaje]]&gt;=5,"MAYOR","")</f>
        <v/>
      </c>
      <c r="T956" s="6" t="str">
        <f>IF(cuenta_balance_creg185[[#This Row],[Porcentaje]]&lt;=-5,"MENOR","")</f>
        <v/>
      </c>
    </row>
    <row r="957" spans="1:20" x14ac:dyDescent="0.2">
      <c r="A957" s="1">
        <v>46227</v>
      </c>
      <c r="B957" s="6" t="s">
        <v>14</v>
      </c>
      <c r="C957" s="6" t="s">
        <v>32</v>
      </c>
      <c r="D957">
        <v>3.1932100000000001</v>
      </c>
      <c r="E957">
        <v>1635</v>
      </c>
      <c r="F957">
        <v>1631.11025</v>
      </c>
      <c r="G957">
        <v>3.8897499999999998</v>
      </c>
      <c r="H957">
        <v>7.0829599999999999</v>
      </c>
      <c r="P957">
        <v>1394</v>
      </c>
      <c r="R957">
        <v>0.5081</v>
      </c>
      <c r="S957" s="6" t="str">
        <f>IF(cuenta_balance_creg185[[#This Row],[Porcentaje]]&gt;=5,"MAYOR","")</f>
        <v/>
      </c>
      <c r="T957" s="6" t="str">
        <f>IF(cuenta_balance_creg185[[#This Row],[Porcentaje]]&lt;=-5,"MENOR","")</f>
        <v/>
      </c>
    </row>
    <row r="958" spans="1:20" x14ac:dyDescent="0.2">
      <c r="A958" s="1">
        <v>46228</v>
      </c>
      <c r="B958" s="6" t="s">
        <v>14</v>
      </c>
      <c r="C958" s="6" t="s">
        <v>32</v>
      </c>
      <c r="D958">
        <v>7.0829599999999999</v>
      </c>
      <c r="E958">
        <v>1136</v>
      </c>
      <c r="F958">
        <v>1141.3276699999999</v>
      </c>
      <c r="G958">
        <v>-5.3276700000000003</v>
      </c>
      <c r="H958">
        <v>1.75529</v>
      </c>
      <c r="P958">
        <v>1314</v>
      </c>
      <c r="R958">
        <v>0.13350000000000001</v>
      </c>
      <c r="S958" s="6" t="str">
        <f>IF(cuenta_balance_creg185[[#This Row],[Porcentaje]]&gt;=5,"MAYOR","")</f>
        <v/>
      </c>
      <c r="T958" s="6" t="str">
        <f>IF(cuenta_balance_creg185[[#This Row],[Porcentaje]]&lt;=-5,"MENOR","")</f>
        <v/>
      </c>
    </row>
    <row r="959" spans="1:20" x14ac:dyDescent="0.2">
      <c r="A959" s="1">
        <v>46229</v>
      </c>
      <c r="B959" s="6" t="s">
        <v>14</v>
      </c>
      <c r="C959" s="6" t="s">
        <v>32</v>
      </c>
      <c r="D959">
        <v>1.75529</v>
      </c>
      <c r="E959">
        <v>1417</v>
      </c>
      <c r="F959">
        <v>1603.9563599999999</v>
      </c>
      <c r="G959">
        <v>-186.95635999999999</v>
      </c>
      <c r="H959">
        <v>-185.20106999999999</v>
      </c>
      <c r="P959">
        <v>1395</v>
      </c>
      <c r="R959">
        <v>-13.276</v>
      </c>
      <c r="S959" s="6" t="str">
        <f>IF(cuenta_balance_creg185[[#This Row],[Porcentaje]]&gt;=5,"MAYOR","")</f>
        <v/>
      </c>
      <c r="T959" s="6" t="str">
        <f>IF(cuenta_balance_creg185[[#This Row],[Porcentaje]]&lt;=-5,"MENOR","")</f>
        <v>MENOR</v>
      </c>
    </row>
    <row r="960" spans="1:20" x14ac:dyDescent="0.2">
      <c r="A960" s="1">
        <v>46225</v>
      </c>
      <c r="B960" s="6" t="s">
        <v>47</v>
      </c>
      <c r="C960" s="6" t="s">
        <v>32</v>
      </c>
      <c r="D960">
        <v>42.272199999999998</v>
      </c>
      <c r="E960">
        <v>1478</v>
      </c>
      <c r="F960">
        <v>1497.9257500000001</v>
      </c>
      <c r="G960">
        <v>-19.925750000000001</v>
      </c>
      <c r="H960">
        <v>22.346450000000001</v>
      </c>
      <c r="M960">
        <v>0</v>
      </c>
      <c r="N960">
        <v>0</v>
      </c>
      <c r="O960">
        <v>0</v>
      </c>
      <c r="P960">
        <v>1540</v>
      </c>
      <c r="R960">
        <v>1.4510000000000001</v>
      </c>
      <c r="S960" s="6" t="str">
        <f>IF(cuenta_balance_creg185[[#This Row],[Porcentaje]]&gt;=5,"MAYOR","")</f>
        <v/>
      </c>
      <c r="T960" s="6" t="str">
        <f>IF(cuenta_balance_creg185[[#This Row],[Porcentaje]]&lt;=-5,"MENOR","")</f>
        <v/>
      </c>
    </row>
    <row r="961" spans="1:20" x14ac:dyDescent="0.2">
      <c r="A961" s="1">
        <v>46226</v>
      </c>
      <c r="B961" s="6" t="s">
        <v>47</v>
      </c>
      <c r="C961" s="6" t="s">
        <v>32</v>
      </c>
      <c r="D961">
        <v>22.346450000000001</v>
      </c>
      <c r="E961">
        <v>1483</v>
      </c>
      <c r="F961">
        <v>1506.8568399999999</v>
      </c>
      <c r="G961">
        <v>-23.856839999999998</v>
      </c>
      <c r="H961">
        <v>-1.5103899999999999</v>
      </c>
      <c r="M961">
        <v>0</v>
      </c>
      <c r="N961">
        <v>0</v>
      </c>
      <c r="O961">
        <v>0</v>
      </c>
      <c r="P961">
        <v>1540</v>
      </c>
      <c r="R961">
        <v>-9.8000000000000004E-2</v>
      </c>
      <c r="S961" s="6" t="str">
        <f>IF(cuenta_balance_creg185[[#This Row],[Porcentaje]]&gt;=5,"MAYOR","")</f>
        <v/>
      </c>
      <c r="T961" s="6" t="str">
        <f>IF(cuenta_balance_creg185[[#This Row],[Porcentaje]]&lt;=-5,"MENOR","")</f>
        <v/>
      </c>
    </row>
    <row r="962" spans="1:20" x14ac:dyDescent="0.2">
      <c r="A962" s="1">
        <v>46227</v>
      </c>
      <c r="B962" s="6" t="s">
        <v>47</v>
      </c>
      <c r="C962" s="6" t="s">
        <v>32</v>
      </c>
      <c r="D962">
        <v>-1.5103899999999999</v>
      </c>
      <c r="E962">
        <v>1498</v>
      </c>
      <c r="F962">
        <v>1494.9544800000001</v>
      </c>
      <c r="G962">
        <v>3.0455199999999998</v>
      </c>
      <c r="H962">
        <v>1.5351300000000001</v>
      </c>
      <c r="M962">
        <v>0</v>
      </c>
      <c r="N962">
        <v>0</v>
      </c>
      <c r="O962">
        <v>0</v>
      </c>
      <c r="P962">
        <v>1538</v>
      </c>
      <c r="R962">
        <v>9.98E-2</v>
      </c>
      <c r="S962" s="6" t="str">
        <f>IF(cuenta_balance_creg185[[#This Row],[Porcentaje]]&gt;=5,"MAYOR","")</f>
        <v/>
      </c>
      <c r="T962" s="6" t="str">
        <f>IF(cuenta_balance_creg185[[#This Row],[Porcentaje]]&lt;=-5,"MENOR","")</f>
        <v/>
      </c>
    </row>
    <row r="963" spans="1:20" x14ac:dyDescent="0.2">
      <c r="A963" s="1">
        <v>46228</v>
      </c>
      <c r="B963" s="6" t="s">
        <v>47</v>
      </c>
      <c r="C963" s="6" t="s">
        <v>32</v>
      </c>
      <c r="D963">
        <v>1.5351300000000001</v>
      </c>
      <c r="E963">
        <v>1508</v>
      </c>
      <c r="F963">
        <v>1492.6176499999999</v>
      </c>
      <c r="G963">
        <v>15.382350000000001</v>
      </c>
      <c r="H963">
        <v>16.917480000000001</v>
      </c>
      <c r="M963">
        <v>0</v>
      </c>
      <c r="N963">
        <v>0</v>
      </c>
      <c r="O963">
        <v>0</v>
      </c>
      <c r="P963">
        <v>1540</v>
      </c>
      <c r="R963">
        <v>1.0985</v>
      </c>
      <c r="S963" s="6" t="str">
        <f>IF(cuenta_balance_creg185[[#This Row],[Porcentaje]]&gt;=5,"MAYOR","")</f>
        <v/>
      </c>
      <c r="T963" s="6" t="str">
        <f>IF(cuenta_balance_creg185[[#This Row],[Porcentaje]]&lt;=-5,"MENOR","")</f>
        <v/>
      </c>
    </row>
    <row r="964" spans="1:20" x14ac:dyDescent="0.2">
      <c r="A964" s="1">
        <v>46229</v>
      </c>
      <c r="B964" s="6" t="s">
        <v>47</v>
      </c>
      <c r="C964" s="6" t="s">
        <v>32</v>
      </c>
      <c r="D964">
        <v>16.917480000000001</v>
      </c>
      <c r="E964">
        <v>1473</v>
      </c>
      <c r="F964">
        <v>1486.6156599999999</v>
      </c>
      <c r="G964">
        <v>-13.61566</v>
      </c>
      <c r="H964">
        <v>3.3018200000000002</v>
      </c>
      <c r="M964">
        <v>0</v>
      </c>
      <c r="N964">
        <v>0</v>
      </c>
      <c r="O964">
        <v>0</v>
      </c>
      <c r="P964">
        <v>1540</v>
      </c>
      <c r="R964">
        <v>0.21440000000000001</v>
      </c>
      <c r="S964" s="6" t="str">
        <f>IF(cuenta_balance_creg185[[#This Row],[Porcentaje]]&gt;=5,"MAYOR","")</f>
        <v/>
      </c>
      <c r="T964" s="6" t="str">
        <f>IF(cuenta_balance_creg185[[#This Row],[Porcentaje]]&lt;=-5,"MENOR","")</f>
        <v/>
      </c>
    </row>
    <row r="965" spans="1:20" x14ac:dyDescent="0.2">
      <c r="A965" s="1">
        <v>46225</v>
      </c>
      <c r="B965" s="6" t="s">
        <v>48</v>
      </c>
      <c r="C965" s="6" t="s">
        <v>32</v>
      </c>
      <c r="D965">
        <v>0</v>
      </c>
      <c r="E965">
        <v>0</v>
      </c>
      <c r="F965">
        <v>0</v>
      </c>
      <c r="G965">
        <v>0</v>
      </c>
      <c r="H965">
        <v>0</v>
      </c>
      <c r="P965">
        <v>28243</v>
      </c>
      <c r="R965">
        <v>0</v>
      </c>
      <c r="S965" s="6" t="str">
        <f>IF(cuenta_balance_creg185[[#This Row],[Porcentaje]]&gt;=5,"MAYOR","")</f>
        <v/>
      </c>
      <c r="T965" s="6" t="str">
        <f>IF(cuenta_balance_creg185[[#This Row],[Porcentaje]]&lt;=-5,"MENOR","")</f>
        <v/>
      </c>
    </row>
    <row r="966" spans="1:20" x14ac:dyDescent="0.2">
      <c r="A966" s="1">
        <v>46226</v>
      </c>
      <c r="B966" s="6" t="s">
        <v>48</v>
      </c>
      <c r="C966" s="6" t="s">
        <v>32</v>
      </c>
      <c r="D966">
        <v>0</v>
      </c>
      <c r="E966">
        <v>0</v>
      </c>
      <c r="F966">
        <v>0</v>
      </c>
      <c r="G966">
        <v>0</v>
      </c>
      <c r="H966">
        <v>0</v>
      </c>
      <c r="P966">
        <v>28439</v>
      </c>
      <c r="R966">
        <v>0</v>
      </c>
      <c r="S966" s="6" t="str">
        <f>IF(cuenta_balance_creg185[[#This Row],[Porcentaje]]&gt;=5,"MAYOR","")</f>
        <v/>
      </c>
      <c r="T966" s="6" t="str">
        <f>IF(cuenta_balance_creg185[[#This Row],[Porcentaje]]&lt;=-5,"MENOR","")</f>
        <v/>
      </c>
    </row>
    <row r="967" spans="1:20" x14ac:dyDescent="0.2">
      <c r="A967" s="1">
        <v>46227</v>
      </c>
      <c r="B967" s="6" t="s">
        <v>48</v>
      </c>
      <c r="C967" s="6" t="s">
        <v>32</v>
      </c>
      <c r="D967">
        <v>0</v>
      </c>
      <c r="E967">
        <v>0</v>
      </c>
      <c r="F967">
        <v>0</v>
      </c>
      <c r="G967">
        <v>0</v>
      </c>
      <c r="H967">
        <v>0</v>
      </c>
      <c r="P967">
        <v>28318</v>
      </c>
      <c r="R967">
        <v>0</v>
      </c>
      <c r="S967" s="6" t="str">
        <f>IF(cuenta_balance_creg185[[#This Row],[Porcentaje]]&gt;=5,"MAYOR","")</f>
        <v/>
      </c>
      <c r="T967" s="6" t="str">
        <f>IF(cuenta_balance_creg185[[#This Row],[Porcentaje]]&lt;=-5,"MENOR","")</f>
        <v/>
      </c>
    </row>
    <row r="968" spans="1:20" x14ac:dyDescent="0.2">
      <c r="A968" s="1">
        <v>46228</v>
      </c>
      <c r="B968" s="6" t="s">
        <v>48</v>
      </c>
      <c r="C968" s="6" t="s">
        <v>32</v>
      </c>
      <c r="D968">
        <v>0</v>
      </c>
      <c r="E968">
        <v>0</v>
      </c>
      <c r="F968">
        <v>0</v>
      </c>
      <c r="G968">
        <v>0</v>
      </c>
      <c r="H968">
        <v>0</v>
      </c>
      <c r="P968">
        <v>28304</v>
      </c>
      <c r="R968">
        <v>0</v>
      </c>
      <c r="S968" s="6" t="str">
        <f>IF(cuenta_balance_creg185[[#This Row],[Porcentaje]]&gt;=5,"MAYOR","")</f>
        <v/>
      </c>
      <c r="T968" s="6" t="str">
        <f>IF(cuenta_balance_creg185[[#This Row],[Porcentaje]]&lt;=-5,"MENOR","")</f>
        <v/>
      </c>
    </row>
    <row r="969" spans="1:20" x14ac:dyDescent="0.2">
      <c r="A969" s="1">
        <v>46229</v>
      </c>
      <c r="B969" s="6" t="s">
        <v>48</v>
      </c>
      <c r="C969" s="6" t="s">
        <v>32</v>
      </c>
      <c r="D969">
        <v>0</v>
      </c>
      <c r="E969">
        <v>0</v>
      </c>
      <c r="F969">
        <v>0</v>
      </c>
      <c r="G969">
        <v>0</v>
      </c>
      <c r="H969">
        <v>0</v>
      </c>
      <c r="P969">
        <v>28312</v>
      </c>
      <c r="R969">
        <v>0</v>
      </c>
      <c r="S969" s="6" t="str">
        <f>IF(cuenta_balance_creg185[[#This Row],[Porcentaje]]&gt;=5,"MAYOR","")</f>
        <v/>
      </c>
      <c r="T969" s="6" t="str">
        <f>IF(cuenta_balance_creg185[[#This Row],[Porcentaje]]&lt;=-5,"MENOR","")</f>
        <v/>
      </c>
    </row>
    <row r="970" spans="1:20" x14ac:dyDescent="0.2">
      <c r="A970" s="1">
        <v>46225</v>
      </c>
      <c r="B970" s="6" t="s">
        <v>12</v>
      </c>
      <c r="C970" s="6" t="s">
        <v>32</v>
      </c>
      <c r="D970">
        <v>18.480840000000001</v>
      </c>
      <c r="E970">
        <v>1152</v>
      </c>
      <c r="F970">
        <v>1182.6271099999999</v>
      </c>
      <c r="G970">
        <v>-30.627109999999998</v>
      </c>
      <c r="H970">
        <v>-12.146269999999999</v>
      </c>
      <c r="P970">
        <v>413</v>
      </c>
      <c r="R970">
        <v>-2.9409000000000001</v>
      </c>
      <c r="S970" s="6" t="str">
        <f>IF(cuenta_balance_creg185[[#This Row],[Porcentaje]]&gt;=5,"MAYOR","")</f>
        <v/>
      </c>
      <c r="T970" s="6" t="str">
        <f>IF(cuenta_balance_creg185[[#This Row],[Porcentaje]]&lt;=-5,"MENOR","")</f>
        <v/>
      </c>
    </row>
    <row r="971" spans="1:20" x14ac:dyDescent="0.2">
      <c r="A971" s="1">
        <v>46226</v>
      </c>
      <c r="B971" s="6" t="s">
        <v>12</v>
      </c>
      <c r="C971" s="6" t="s">
        <v>32</v>
      </c>
      <c r="D971">
        <v>-12.146269999999999</v>
      </c>
      <c r="E971">
        <v>1195</v>
      </c>
      <c r="F971">
        <v>1200.9950100000001</v>
      </c>
      <c r="G971">
        <v>-5.9950099999999997</v>
      </c>
      <c r="H971">
        <v>-18.141279999999998</v>
      </c>
      <c r="P971">
        <v>413</v>
      </c>
      <c r="R971">
        <v>-4.3925000000000001</v>
      </c>
      <c r="S971" s="6" t="str">
        <f>IF(cuenta_balance_creg185[[#This Row],[Porcentaje]]&gt;=5,"MAYOR","")</f>
        <v/>
      </c>
      <c r="T971" s="6" t="str">
        <f>IF(cuenta_balance_creg185[[#This Row],[Porcentaje]]&lt;=-5,"MENOR","")</f>
        <v/>
      </c>
    </row>
    <row r="972" spans="1:20" x14ac:dyDescent="0.2">
      <c r="A972" s="1">
        <v>46227</v>
      </c>
      <c r="B972" s="6" t="s">
        <v>12</v>
      </c>
      <c r="C972" s="6" t="s">
        <v>32</v>
      </c>
      <c r="D972">
        <v>-18.141279999999998</v>
      </c>
      <c r="E972">
        <v>1180</v>
      </c>
      <c r="F972">
        <v>1176.77658</v>
      </c>
      <c r="G972">
        <v>3.22342</v>
      </c>
      <c r="H972">
        <v>-14.917859999999999</v>
      </c>
      <c r="P972">
        <v>412</v>
      </c>
      <c r="R972">
        <v>-3.6208</v>
      </c>
      <c r="S972" s="6" t="str">
        <f>IF(cuenta_balance_creg185[[#This Row],[Porcentaje]]&gt;=5,"MAYOR","")</f>
        <v/>
      </c>
      <c r="T972" s="6" t="str">
        <f>IF(cuenta_balance_creg185[[#This Row],[Porcentaje]]&lt;=-5,"MENOR","")</f>
        <v/>
      </c>
    </row>
    <row r="973" spans="1:20" x14ac:dyDescent="0.2">
      <c r="A973" s="1">
        <v>46228</v>
      </c>
      <c r="B973" s="6" t="s">
        <v>12</v>
      </c>
      <c r="C973" s="6" t="s">
        <v>32</v>
      </c>
      <c r="D973">
        <v>-14.917859999999999</v>
      </c>
      <c r="E973">
        <v>1180</v>
      </c>
      <c r="F973">
        <v>1161.1415400000001</v>
      </c>
      <c r="G973">
        <v>18.858460000000001</v>
      </c>
      <c r="H973">
        <v>3.9405999999999999</v>
      </c>
      <c r="P973">
        <v>412</v>
      </c>
      <c r="R973">
        <v>0.95640000000000003</v>
      </c>
      <c r="S973" s="6" t="str">
        <f>IF(cuenta_balance_creg185[[#This Row],[Porcentaje]]&gt;=5,"MAYOR","")</f>
        <v/>
      </c>
      <c r="T973" s="6" t="str">
        <f>IF(cuenta_balance_creg185[[#This Row],[Porcentaje]]&lt;=-5,"MENOR","")</f>
        <v/>
      </c>
    </row>
    <row r="974" spans="1:20" x14ac:dyDescent="0.2">
      <c r="A974" s="1">
        <v>46229</v>
      </c>
      <c r="B974" s="6" t="s">
        <v>12</v>
      </c>
      <c r="C974" s="6" t="s">
        <v>32</v>
      </c>
      <c r="D974">
        <v>3.9405999999999999</v>
      </c>
      <c r="E974">
        <v>1290</v>
      </c>
      <c r="F974">
        <v>1281.6505400000001</v>
      </c>
      <c r="G974">
        <v>8.3494600000000005</v>
      </c>
      <c r="H974">
        <v>12.29006</v>
      </c>
      <c r="M974">
        <v>0</v>
      </c>
      <c r="N974">
        <v>0</v>
      </c>
      <c r="O974">
        <v>0</v>
      </c>
      <c r="P974">
        <v>413</v>
      </c>
      <c r="R974">
        <v>2.9758</v>
      </c>
      <c r="S974" s="6" t="str">
        <f>IF(cuenta_balance_creg185[[#This Row],[Porcentaje]]&gt;=5,"MAYOR","")</f>
        <v/>
      </c>
      <c r="T974" s="6" t="str">
        <f>IF(cuenta_balance_creg185[[#This Row],[Porcentaje]]&lt;=-5,"MENOR","")</f>
        <v/>
      </c>
    </row>
    <row r="975" spans="1:20" x14ac:dyDescent="0.2">
      <c r="A975" s="1">
        <v>46225</v>
      </c>
      <c r="B975" s="6" t="s">
        <v>49</v>
      </c>
      <c r="C975" s="6" t="s">
        <v>32</v>
      </c>
      <c r="D975">
        <v>0</v>
      </c>
      <c r="E975">
        <v>10</v>
      </c>
      <c r="F975">
        <v>10</v>
      </c>
      <c r="G975">
        <v>0</v>
      </c>
      <c r="H975">
        <v>0</v>
      </c>
      <c r="P975">
        <v>11</v>
      </c>
      <c r="R975">
        <v>0</v>
      </c>
      <c r="S975" s="6" t="str">
        <f>IF(cuenta_balance_creg185[[#This Row],[Porcentaje]]&gt;=5,"MAYOR","")</f>
        <v/>
      </c>
      <c r="T975" s="6" t="str">
        <f>IF(cuenta_balance_creg185[[#This Row],[Porcentaje]]&lt;=-5,"MENOR","")</f>
        <v/>
      </c>
    </row>
    <row r="976" spans="1:20" x14ac:dyDescent="0.2">
      <c r="A976" s="1">
        <v>46226</v>
      </c>
      <c r="B976" s="6" t="s">
        <v>49</v>
      </c>
      <c r="C976" s="6" t="s">
        <v>32</v>
      </c>
      <c r="D976">
        <v>0</v>
      </c>
      <c r="E976">
        <v>10</v>
      </c>
      <c r="F976">
        <v>10</v>
      </c>
      <c r="G976">
        <v>0</v>
      </c>
      <c r="H976">
        <v>0</v>
      </c>
      <c r="P976">
        <v>11</v>
      </c>
      <c r="R976">
        <v>0</v>
      </c>
      <c r="S976" s="6" t="str">
        <f>IF(cuenta_balance_creg185[[#This Row],[Porcentaje]]&gt;=5,"MAYOR","")</f>
        <v/>
      </c>
      <c r="T976" s="6" t="str">
        <f>IF(cuenta_balance_creg185[[#This Row],[Porcentaje]]&lt;=-5,"MENOR","")</f>
        <v/>
      </c>
    </row>
    <row r="977" spans="1:20" x14ac:dyDescent="0.2">
      <c r="A977" s="1">
        <v>46227</v>
      </c>
      <c r="B977" s="6" t="s">
        <v>49</v>
      </c>
      <c r="C977" s="6" t="s">
        <v>32</v>
      </c>
      <c r="D977">
        <v>0</v>
      </c>
      <c r="E977">
        <v>10</v>
      </c>
      <c r="F977">
        <v>10</v>
      </c>
      <c r="G977">
        <v>0</v>
      </c>
      <c r="H977">
        <v>0</v>
      </c>
      <c r="P977">
        <v>11</v>
      </c>
      <c r="R977">
        <v>0</v>
      </c>
      <c r="S977" s="6" t="str">
        <f>IF(cuenta_balance_creg185[[#This Row],[Porcentaje]]&gt;=5,"MAYOR","")</f>
        <v/>
      </c>
      <c r="T977" s="6" t="str">
        <f>IF(cuenta_balance_creg185[[#This Row],[Porcentaje]]&lt;=-5,"MENOR","")</f>
        <v/>
      </c>
    </row>
    <row r="978" spans="1:20" x14ac:dyDescent="0.2">
      <c r="A978" s="1">
        <v>46228</v>
      </c>
      <c r="B978" s="6" t="s">
        <v>49</v>
      </c>
      <c r="C978" s="6" t="s">
        <v>32</v>
      </c>
      <c r="D978">
        <v>0</v>
      </c>
      <c r="E978">
        <v>10</v>
      </c>
      <c r="F978">
        <v>10</v>
      </c>
      <c r="G978">
        <v>0</v>
      </c>
      <c r="H978">
        <v>0</v>
      </c>
      <c r="P978">
        <v>11</v>
      </c>
      <c r="R978">
        <v>0</v>
      </c>
      <c r="S978" s="6" t="str">
        <f>IF(cuenta_balance_creg185[[#This Row],[Porcentaje]]&gt;=5,"MAYOR","")</f>
        <v/>
      </c>
      <c r="T978" s="6" t="str">
        <f>IF(cuenta_balance_creg185[[#This Row],[Porcentaje]]&lt;=-5,"MENOR","")</f>
        <v/>
      </c>
    </row>
    <row r="979" spans="1:20" x14ac:dyDescent="0.2">
      <c r="A979" s="1">
        <v>46229</v>
      </c>
      <c r="B979" s="6" t="s">
        <v>49</v>
      </c>
      <c r="C979" s="6" t="s">
        <v>32</v>
      </c>
      <c r="D979">
        <v>0</v>
      </c>
      <c r="E979">
        <v>10</v>
      </c>
      <c r="F979">
        <v>10</v>
      </c>
      <c r="G979">
        <v>0</v>
      </c>
      <c r="H979">
        <v>0</v>
      </c>
      <c r="P979">
        <v>11</v>
      </c>
      <c r="R979">
        <v>0</v>
      </c>
      <c r="S979" s="6" t="str">
        <f>IF(cuenta_balance_creg185[[#This Row],[Porcentaje]]&gt;=5,"MAYOR","")</f>
        <v/>
      </c>
      <c r="T979" s="6" t="str">
        <f>IF(cuenta_balance_creg185[[#This Row],[Porcentaje]]&lt;=-5,"MENOR","")</f>
        <v/>
      </c>
    </row>
    <row r="980" spans="1:20" x14ac:dyDescent="0.2">
      <c r="A980" s="1">
        <v>46225</v>
      </c>
      <c r="B980" s="6" t="s">
        <v>62</v>
      </c>
      <c r="C980" s="6" t="s">
        <v>32</v>
      </c>
      <c r="D980">
        <v>0</v>
      </c>
      <c r="E980">
        <v>460</v>
      </c>
      <c r="F980">
        <v>460</v>
      </c>
      <c r="G980">
        <v>0</v>
      </c>
      <c r="H980">
        <v>0</v>
      </c>
      <c r="P980">
        <v>462</v>
      </c>
      <c r="R980">
        <v>0</v>
      </c>
      <c r="S980" s="6" t="str">
        <f>IF(cuenta_balance_creg185[[#This Row],[Porcentaje]]&gt;=5,"MAYOR","")</f>
        <v/>
      </c>
      <c r="T980" s="6" t="str">
        <f>IF(cuenta_balance_creg185[[#This Row],[Porcentaje]]&lt;=-5,"MENOR","")</f>
        <v/>
      </c>
    </row>
    <row r="981" spans="1:20" x14ac:dyDescent="0.2">
      <c r="A981" s="1">
        <v>46226</v>
      </c>
      <c r="B981" s="6" t="s">
        <v>62</v>
      </c>
      <c r="C981" s="6" t="s">
        <v>32</v>
      </c>
      <c r="D981">
        <v>0</v>
      </c>
      <c r="E981">
        <v>460</v>
      </c>
      <c r="F981">
        <v>460</v>
      </c>
      <c r="G981">
        <v>0</v>
      </c>
      <c r="H981">
        <v>0</v>
      </c>
      <c r="P981">
        <v>463</v>
      </c>
      <c r="R981">
        <v>0</v>
      </c>
      <c r="S981" s="6" t="str">
        <f>IF(cuenta_balance_creg185[[#This Row],[Porcentaje]]&gt;=5,"MAYOR","")</f>
        <v/>
      </c>
      <c r="T981" s="6" t="str">
        <f>IF(cuenta_balance_creg185[[#This Row],[Porcentaje]]&lt;=-5,"MENOR","")</f>
        <v/>
      </c>
    </row>
    <row r="982" spans="1:20" x14ac:dyDescent="0.2">
      <c r="A982" s="1">
        <v>46227</v>
      </c>
      <c r="B982" s="6" t="s">
        <v>62</v>
      </c>
      <c r="C982" s="6" t="s">
        <v>32</v>
      </c>
      <c r="D982">
        <v>0</v>
      </c>
      <c r="E982">
        <v>460</v>
      </c>
      <c r="F982">
        <v>460</v>
      </c>
      <c r="G982">
        <v>0</v>
      </c>
      <c r="H982">
        <v>0</v>
      </c>
      <c r="P982">
        <v>461</v>
      </c>
      <c r="R982">
        <v>0</v>
      </c>
      <c r="S982" s="6" t="str">
        <f>IF(cuenta_balance_creg185[[#This Row],[Porcentaje]]&gt;=5,"MAYOR","")</f>
        <v/>
      </c>
      <c r="T982" s="6" t="str">
        <f>IF(cuenta_balance_creg185[[#This Row],[Porcentaje]]&lt;=-5,"MENOR","")</f>
        <v/>
      </c>
    </row>
    <row r="983" spans="1:20" x14ac:dyDescent="0.2">
      <c r="A983" s="1">
        <v>46228</v>
      </c>
      <c r="B983" s="6" t="s">
        <v>62</v>
      </c>
      <c r="C983" s="6" t="s">
        <v>32</v>
      </c>
      <c r="D983">
        <v>0</v>
      </c>
      <c r="E983">
        <v>460</v>
      </c>
      <c r="F983">
        <v>460</v>
      </c>
      <c r="G983">
        <v>0</v>
      </c>
      <c r="H983">
        <v>0</v>
      </c>
      <c r="P983">
        <v>461</v>
      </c>
      <c r="R983">
        <v>0</v>
      </c>
      <c r="S983" s="6" t="str">
        <f>IF(cuenta_balance_creg185[[#This Row],[Porcentaje]]&gt;=5,"MAYOR","")</f>
        <v/>
      </c>
      <c r="T983" s="6" t="str">
        <f>IF(cuenta_balance_creg185[[#This Row],[Porcentaje]]&lt;=-5,"MENOR","")</f>
        <v/>
      </c>
    </row>
    <row r="984" spans="1:20" x14ac:dyDescent="0.2">
      <c r="A984" s="1">
        <v>46225</v>
      </c>
      <c r="B984" s="6" t="s">
        <v>7</v>
      </c>
      <c r="C984" s="6" t="s">
        <v>32</v>
      </c>
      <c r="D984">
        <v>-393.19492000000002</v>
      </c>
      <c r="E984">
        <v>5332</v>
      </c>
      <c r="F984">
        <v>5752.1579099999999</v>
      </c>
      <c r="G984">
        <v>-420.15791000000002</v>
      </c>
      <c r="H984">
        <v>-592.41386</v>
      </c>
      <c r="J984">
        <v>220.93897000000001</v>
      </c>
      <c r="M984">
        <v>0</v>
      </c>
      <c r="N984">
        <v>0</v>
      </c>
      <c r="O984">
        <v>0</v>
      </c>
      <c r="P984">
        <v>11</v>
      </c>
      <c r="Q984">
        <v>2453.3975</v>
      </c>
      <c r="R984">
        <v>-24.038799999999998</v>
      </c>
      <c r="S984" s="6" t="str">
        <f>IF(cuenta_balance_creg185[[#This Row],[Porcentaje]]&gt;=5,"MAYOR","")</f>
        <v/>
      </c>
      <c r="T984" s="6" t="str">
        <f>IF(cuenta_balance_creg185[[#This Row],[Porcentaje]]&lt;=-5,"MENOR","")</f>
        <v>MENOR</v>
      </c>
    </row>
    <row r="985" spans="1:20" x14ac:dyDescent="0.2">
      <c r="A985" s="1">
        <v>46226</v>
      </c>
      <c r="B985" s="6" t="s">
        <v>7</v>
      </c>
      <c r="C985" s="6" t="s">
        <v>32</v>
      </c>
      <c r="D985">
        <v>-592.41386</v>
      </c>
      <c r="E985">
        <v>5358</v>
      </c>
      <c r="F985">
        <v>5834.5286599999999</v>
      </c>
      <c r="G985">
        <v>-476.52866</v>
      </c>
      <c r="H985">
        <v>-531.42702999999995</v>
      </c>
      <c r="J985">
        <v>364.51549</v>
      </c>
      <c r="M985">
        <v>0</v>
      </c>
      <c r="N985">
        <v>0</v>
      </c>
      <c r="O985">
        <v>0</v>
      </c>
      <c r="P985">
        <v>11</v>
      </c>
      <c r="Q985">
        <v>2458.386</v>
      </c>
      <c r="R985">
        <v>-21.520600000000002</v>
      </c>
      <c r="S985" s="6" t="str">
        <f>IF(cuenta_balance_creg185[[#This Row],[Porcentaje]]&gt;=5,"MAYOR","")</f>
        <v/>
      </c>
      <c r="T985" s="6" t="str">
        <f>IF(cuenta_balance_creg185[[#This Row],[Porcentaje]]&lt;=-5,"MENOR","")</f>
        <v>MENOR</v>
      </c>
    </row>
    <row r="986" spans="1:20" x14ac:dyDescent="0.2">
      <c r="A986" s="1">
        <v>46227</v>
      </c>
      <c r="B986" s="6" t="s">
        <v>7</v>
      </c>
      <c r="C986" s="6" t="s">
        <v>32</v>
      </c>
      <c r="D986">
        <v>-531.42702999999995</v>
      </c>
      <c r="E986">
        <v>5335</v>
      </c>
      <c r="F986">
        <v>5889.0606299999999</v>
      </c>
      <c r="G986">
        <v>-554.06062999999995</v>
      </c>
      <c r="H986">
        <v>-604.22715000000005</v>
      </c>
      <c r="J986">
        <v>425.26051000000001</v>
      </c>
      <c r="M986">
        <v>0</v>
      </c>
      <c r="N986">
        <v>0</v>
      </c>
      <c r="O986">
        <v>0</v>
      </c>
      <c r="P986">
        <v>11</v>
      </c>
      <c r="Q986">
        <v>2453.6985</v>
      </c>
      <c r="R986">
        <v>-24.5152</v>
      </c>
      <c r="S986" s="6" t="str">
        <f>IF(cuenta_balance_creg185[[#This Row],[Porcentaje]]&gt;=5,"MAYOR","")</f>
        <v/>
      </c>
      <c r="T986" s="6" t="str">
        <f>IF(cuenta_balance_creg185[[#This Row],[Porcentaje]]&lt;=-5,"MENOR","")</f>
        <v>MENOR</v>
      </c>
    </row>
    <row r="987" spans="1:20" x14ac:dyDescent="0.2">
      <c r="A987" s="1">
        <v>46228</v>
      </c>
      <c r="B987" s="6" t="s">
        <v>7</v>
      </c>
      <c r="C987" s="6" t="s">
        <v>32</v>
      </c>
      <c r="D987">
        <v>-604.22715000000005</v>
      </c>
      <c r="E987">
        <v>5336</v>
      </c>
      <c r="F987">
        <v>5534.6532100000004</v>
      </c>
      <c r="G987">
        <v>-198.65321</v>
      </c>
      <c r="H987">
        <v>-257.16278999999997</v>
      </c>
      <c r="J987">
        <v>494.71757000000002</v>
      </c>
      <c r="M987">
        <v>0</v>
      </c>
      <c r="N987">
        <v>0</v>
      </c>
      <c r="O987">
        <v>0</v>
      </c>
      <c r="P987">
        <v>11</v>
      </c>
      <c r="Q987">
        <v>2453.3150000000001</v>
      </c>
      <c r="R987">
        <v>-10.4354</v>
      </c>
      <c r="S987" s="6" t="str">
        <f>IF(cuenta_balance_creg185[[#This Row],[Porcentaje]]&gt;=5,"MAYOR","")</f>
        <v/>
      </c>
      <c r="T987" s="6" t="str">
        <f>IF(cuenta_balance_creg185[[#This Row],[Porcentaje]]&lt;=-5,"MENOR","")</f>
        <v>MENOR</v>
      </c>
    </row>
    <row r="988" spans="1:20" x14ac:dyDescent="0.2">
      <c r="A988" s="1">
        <v>46229</v>
      </c>
      <c r="B988" s="6" t="s">
        <v>7</v>
      </c>
      <c r="C988" s="6" t="s">
        <v>32</v>
      </c>
      <c r="D988">
        <v>-257.16278999999997</v>
      </c>
      <c r="E988">
        <v>610</v>
      </c>
      <c r="F988">
        <v>660.54327999999998</v>
      </c>
      <c r="G988">
        <v>-50.543280000000003</v>
      </c>
      <c r="H988">
        <v>-101.07013999999999</v>
      </c>
      <c r="J988">
        <v>147.63593</v>
      </c>
      <c r="M988">
        <v>0</v>
      </c>
      <c r="N988">
        <v>0</v>
      </c>
      <c r="O988">
        <v>0</v>
      </c>
      <c r="P988">
        <v>11</v>
      </c>
      <c r="Q988">
        <v>2455.5149999999999</v>
      </c>
      <c r="R988">
        <v>-4.0975999999999999</v>
      </c>
      <c r="S988" s="6" t="str">
        <f>IF(cuenta_balance_creg185[[#This Row],[Porcentaje]]&gt;=5,"MAYOR","")</f>
        <v/>
      </c>
      <c r="T988" s="6" t="str">
        <f>IF(cuenta_balance_creg185[[#This Row],[Porcentaje]]&lt;=-5,"MENOR","")</f>
        <v/>
      </c>
    </row>
    <row r="989" spans="1:20" x14ac:dyDescent="0.2">
      <c r="A989" s="1">
        <v>46225</v>
      </c>
      <c r="B989" s="6" t="s">
        <v>13</v>
      </c>
      <c r="C989" s="6" t="s">
        <v>32</v>
      </c>
      <c r="D989">
        <v>46.060870000000001</v>
      </c>
      <c r="E989">
        <v>4220</v>
      </c>
      <c r="F989">
        <v>4208.5656200000003</v>
      </c>
      <c r="G989">
        <v>11.434380000000001</v>
      </c>
      <c r="H989">
        <v>57.495249999999999</v>
      </c>
      <c r="P989">
        <v>4220</v>
      </c>
      <c r="R989">
        <v>1.3624000000000001</v>
      </c>
      <c r="S989" s="6" t="str">
        <f>IF(cuenta_balance_creg185[[#This Row],[Porcentaje]]&gt;=5,"MAYOR","")</f>
        <v/>
      </c>
      <c r="T989" s="6" t="str">
        <f>IF(cuenta_balance_creg185[[#This Row],[Porcentaje]]&lt;=-5,"MENOR","")</f>
        <v/>
      </c>
    </row>
    <row r="990" spans="1:20" x14ac:dyDescent="0.2">
      <c r="A990" s="1">
        <v>46226</v>
      </c>
      <c r="B990" s="6" t="s">
        <v>13</v>
      </c>
      <c r="C990" s="6" t="s">
        <v>32</v>
      </c>
      <c r="D990">
        <v>57.495249999999999</v>
      </c>
      <c r="E990">
        <v>4209</v>
      </c>
      <c r="F990">
        <v>4136.7079599999997</v>
      </c>
      <c r="G990">
        <v>72.29204</v>
      </c>
      <c r="H990">
        <v>129.78729000000001</v>
      </c>
      <c r="P990">
        <v>4209</v>
      </c>
      <c r="R990">
        <v>3.0834999999999999</v>
      </c>
      <c r="S990" s="6" t="str">
        <f>IF(cuenta_balance_creg185[[#This Row],[Porcentaje]]&gt;=5,"MAYOR","")</f>
        <v/>
      </c>
      <c r="T990" s="6" t="str">
        <f>IF(cuenta_balance_creg185[[#This Row],[Porcentaje]]&lt;=-5,"MENOR","")</f>
        <v/>
      </c>
    </row>
    <row r="991" spans="1:20" x14ac:dyDescent="0.2">
      <c r="A991" s="1">
        <v>46227</v>
      </c>
      <c r="B991" s="6" t="s">
        <v>13</v>
      </c>
      <c r="C991" s="6" t="s">
        <v>32</v>
      </c>
      <c r="D991">
        <v>129.78729000000001</v>
      </c>
      <c r="E991">
        <v>4215</v>
      </c>
      <c r="F991">
        <v>4180.1852600000002</v>
      </c>
      <c r="G991">
        <v>34.81474</v>
      </c>
      <c r="H991">
        <v>164.60203000000001</v>
      </c>
      <c r="P991">
        <v>4215</v>
      </c>
      <c r="R991">
        <v>3.9051</v>
      </c>
      <c r="S991" s="6" t="str">
        <f>IF(cuenta_balance_creg185[[#This Row],[Porcentaje]]&gt;=5,"MAYOR","")</f>
        <v/>
      </c>
      <c r="T991" s="6" t="str">
        <f>IF(cuenta_balance_creg185[[#This Row],[Porcentaje]]&lt;=-5,"MENOR","")</f>
        <v/>
      </c>
    </row>
    <row r="992" spans="1:20" x14ac:dyDescent="0.2">
      <c r="A992" s="1">
        <v>46228</v>
      </c>
      <c r="B992" s="6" t="s">
        <v>13</v>
      </c>
      <c r="C992" s="6" t="s">
        <v>32</v>
      </c>
      <c r="D992">
        <v>164.60203000000001</v>
      </c>
      <c r="E992">
        <v>4214</v>
      </c>
      <c r="F992">
        <v>4057.82692</v>
      </c>
      <c r="G992">
        <v>156.17308</v>
      </c>
      <c r="H992">
        <v>320.77510999999998</v>
      </c>
      <c r="P992">
        <v>4214</v>
      </c>
      <c r="R992">
        <v>7.6120999999999999</v>
      </c>
      <c r="S992" s="6" t="str">
        <f>IF(cuenta_balance_creg185[[#This Row],[Porcentaje]]&gt;=5,"MAYOR","")</f>
        <v>MAYOR</v>
      </c>
      <c r="T992" s="6" t="str">
        <f>IF(cuenta_balance_creg185[[#This Row],[Porcentaje]]&lt;=-5,"MENOR","")</f>
        <v/>
      </c>
    </row>
    <row r="993" spans="1:20" x14ac:dyDescent="0.2">
      <c r="A993" s="1">
        <v>46229</v>
      </c>
      <c r="B993" s="6" t="s">
        <v>13</v>
      </c>
      <c r="C993" s="6" t="s">
        <v>32</v>
      </c>
      <c r="D993">
        <v>320.77510999999998</v>
      </c>
      <c r="E993">
        <v>4025</v>
      </c>
      <c r="F993">
        <v>4098.0930600000002</v>
      </c>
      <c r="G993">
        <v>-73.093059999999994</v>
      </c>
      <c r="H993">
        <v>247.68205</v>
      </c>
      <c r="P993">
        <v>4225</v>
      </c>
      <c r="R993">
        <v>5.8621999999999996</v>
      </c>
      <c r="S993" s="6" t="str">
        <f>IF(cuenta_balance_creg185[[#This Row],[Porcentaje]]&gt;=5,"MAYOR","")</f>
        <v>MAYOR</v>
      </c>
      <c r="T993" s="6" t="str">
        <f>IF(cuenta_balance_creg185[[#This Row],[Porcentaje]]&lt;=-5,"MENOR","")</f>
        <v/>
      </c>
    </row>
    <row r="994" spans="1:20" x14ac:dyDescent="0.2">
      <c r="A994" s="1">
        <v>46225</v>
      </c>
      <c r="B994" s="6" t="s">
        <v>50</v>
      </c>
      <c r="C994" s="6" t="s">
        <v>32</v>
      </c>
      <c r="D994">
        <v>11.36511</v>
      </c>
      <c r="E994">
        <v>1140</v>
      </c>
      <c r="F994">
        <v>1140</v>
      </c>
      <c r="G994">
        <v>0</v>
      </c>
      <c r="H994">
        <v>11.36511</v>
      </c>
      <c r="M994">
        <v>0</v>
      </c>
      <c r="N994">
        <v>0</v>
      </c>
      <c r="O994">
        <v>0</v>
      </c>
      <c r="P994">
        <v>1417</v>
      </c>
      <c r="R994">
        <v>0.80200000000000005</v>
      </c>
      <c r="S994" s="6" t="str">
        <f>IF(cuenta_balance_creg185[[#This Row],[Porcentaje]]&gt;=5,"MAYOR","")</f>
        <v/>
      </c>
      <c r="T994" s="6" t="str">
        <f>IF(cuenta_balance_creg185[[#This Row],[Porcentaje]]&lt;=-5,"MENOR","")</f>
        <v/>
      </c>
    </row>
    <row r="995" spans="1:20" x14ac:dyDescent="0.2">
      <c r="A995" s="1">
        <v>46226</v>
      </c>
      <c r="B995" s="6" t="s">
        <v>50</v>
      </c>
      <c r="C995" s="6" t="s">
        <v>32</v>
      </c>
      <c r="D995">
        <v>11.36511</v>
      </c>
      <c r="E995">
        <v>1347</v>
      </c>
      <c r="F995">
        <v>1347</v>
      </c>
      <c r="G995">
        <v>0</v>
      </c>
      <c r="H995">
        <v>11.36511</v>
      </c>
      <c r="M995">
        <v>0</v>
      </c>
      <c r="N995">
        <v>0</v>
      </c>
      <c r="O995">
        <v>0</v>
      </c>
      <c r="P995">
        <v>1417</v>
      </c>
      <c r="R995">
        <v>0.80200000000000005</v>
      </c>
      <c r="S995" s="6" t="str">
        <f>IF(cuenta_balance_creg185[[#This Row],[Porcentaje]]&gt;=5,"MAYOR","")</f>
        <v/>
      </c>
      <c r="T995" s="6" t="str">
        <f>IF(cuenta_balance_creg185[[#This Row],[Porcentaje]]&lt;=-5,"MENOR","")</f>
        <v/>
      </c>
    </row>
    <row r="996" spans="1:20" x14ac:dyDescent="0.2">
      <c r="A996" s="1">
        <v>46227</v>
      </c>
      <c r="B996" s="6" t="s">
        <v>50</v>
      </c>
      <c r="C996" s="6" t="s">
        <v>32</v>
      </c>
      <c r="D996">
        <v>11.36511</v>
      </c>
      <c r="E996">
        <v>1190</v>
      </c>
      <c r="F996">
        <v>1190</v>
      </c>
      <c r="G996">
        <v>0</v>
      </c>
      <c r="H996">
        <v>11.36511</v>
      </c>
      <c r="M996">
        <v>0</v>
      </c>
      <c r="N996">
        <v>0</v>
      </c>
      <c r="O996">
        <v>0</v>
      </c>
      <c r="P996">
        <v>1415</v>
      </c>
      <c r="R996">
        <v>0.80310000000000004</v>
      </c>
      <c r="S996" s="6" t="str">
        <f>IF(cuenta_balance_creg185[[#This Row],[Porcentaje]]&gt;=5,"MAYOR","")</f>
        <v/>
      </c>
      <c r="T996" s="6" t="str">
        <f>IF(cuenta_balance_creg185[[#This Row],[Porcentaje]]&lt;=-5,"MENOR","")</f>
        <v/>
      </c>
    </row>
    <row r="997" spans="1:20" x14ac:dyDescent="0.2">
      <c r="A997" s="1">
        <v>46228</v>
      </c>
      <c r="B997" s="6" t="s">
        <v>50</v>
      </c>
      <c r="C997" s="6" t="s">
        <v>32</v>
      </c>
      <c r="D997">
        <v>11.36511</v>
      </c>
      <c r="E997">
        <v>1380</v>
      </c>
      <c r="F997">
        <v>1380</v>
      </c>
      <c r="G997">
        <v>0</v>
      </c>
      <c r="H997">
        <v>11.36511</v>
      </c>
      <c r="P997">
        <v>1416</v>
      </c>
      <c r="R997">
        <v>0.80259999999999998</v>
      </c>
      <c r="S997" s="6" t="str">
        <f>IF(cuenta_balance_creg185[[#This Row],[Porcentaje]]&gt;=5,"MAYOR","")</f>
        <v/>
      </c>
      <c r="T997" s="6" t="str">
        <f>IF(cuenta_balance_creg185[[#This Row],[Porcentaje]]&lt;=-5,"MENOR","")</f>
        <v/>
      </c>
    </row>
    <row r="998" spans="1:20" x14ac:dyDescent="0.2">
      <c r="A998" s="1">
        <v>46229</v>
      </c>
      <c r="B998" s="6" t="s">
        <v>50</v>
      </c>
      <c r="C998" s="6" t="s">
        <v>32</v>
      </c>
      <c r="D998">
        <v>11.36511</v>
      </c>
      <c r="E998">
        <v>2296</v>
      </c>
      <c r="F998">
        <v>2296</v>
      </c>
      <c r="G998">
        <v>0</v>
      </c>
      <c r="H998">
        <v>11.36511</v>
      </c>
      <c r="P998">
        <v>1417</v>
      </c>
      <c r="R998">
        <v>0.80200000000000005</v>
      </c>
      <c r="S998" s="6" t="str">
        <f>IF(cuenta_balance_creg185[[#This Row],[Porcentaje]]&gt;=5,"MAYOR","")</f>
        <v/>
      </c>
      <c r="T998" s="6" t="str">
        <f>IF(cuenta_balance_creg185[[#This Row],[Porcentaje]]&lt;=-5,"MENOR","")</f>
        <v/>
      </c>
    </row>
    <row r="999" spans="1:20" x14ac:dyDescent="0.2">
      <c r="A999" s="1">
        <v>46225</v>
      </c>
      <c r="B999" s="6" t="s">
        <v>51</v>
      </c>
      <c r="C999" s="6" t="s">
        <v>32</v>
      </c>
      <c r="D999">
        <v>0</v>
      </c>
      <c r="E999">
        <v>78</v>
      </c>
      <c r="F999">
        <v>78</v>
      </c>
      <c r="G999">
        <v>0</v>
      </c>
      <c r="H999">
        <v>0</v>
      </c>
      <c r="P999">
        <v>78</v>
      </c>
      <c r="R999">
        <v>0</v>
      </c>
      <c r="S999" s="6" t="str">
        <f>IF(cuenta_balance_creg185[[#This Row],[Porcentaje]]&gt;=5,"MAYOR","")</f>
        <v/>
      </c>
      <c r="T999" s="6" t="str">
        <f>IF(cuenta_balance_creg185[[#This Row],[Porcentaje]]&lt;=-5,"MENOR","")</f>
        <v/>
      </c>
    </row>
    <row r="1000" spans="1:20" x14ac:dyDescent="0.2">
      <c r="A1000" s="1">
        <v>46226</v>
      </c>
      <c r="B1000" s="6" t="s">
        <v>51</v>
      </c>
      <c r="C1000" s="6" t="s">
        <v>32</v>
      </c>
      <c r="D1000">
        <v>0</v>
      </c>
      <c r="E1000">
        <v>78</v>
      </c>
      <c r="F1000">
        <v>78</v>
      </c>
      <c r="G1000">
        <v>0</v>
      </c>
      <c r="H1000">
        <v>0</v>
      </c>
      <c r="P1000">
        <v>78</v>
      </c>
      <c r="R1000">
        <v>0</v>
      </c>
      <c r="S1000" s="6" t="str">
        <f>IF(cuenta_balance_creg185[[#This Row],[Porcentaje]]&gt;=5,"MAYOR","")</f>
        <v/>
      </c>
      <c r="T1000" s="6" t="str">
        <f>IF(cuenta_balance_creg185[[#This Row],[Porcentaje]]&lt;=-5,"MENOR","")</f>
        <v/>
      </c>
    </row>
    <row r="1001" spans="1:20" x14ac:dyDescent="0.2">
      <c r="A1001" s="1">
        <v>46227</v>
      </c>
      <c r="B1001" s="6" t="s">
        <v>51</v>
      </c>
      <c r="C1001" s="6" t="s">
        <v>32</v>
      </c>
      <c r="D1001">
        <v>0</v>
      </c>
      <c r="E1001">
        <v>78</v>
      </c>
      <c r="F1001">
        <v>78</v>
      </c>
      <c r="G1001">
        <v>0</v>
      </c>
      <c r="H1001">
        <v>0</v>
      </c>
      <c r="P1001">
        <v>78</v>
      </c>
      <c r="R1001">
        <v>0</v>
      </c>
      <c r="S1001" s="6" t="str">
        <f>IF(cuenta_balance_creg185[[#This Row],[Porcentaje]]&gt;=5,"MAYOR","")</f>
        <v/>
      </c>
      <c r="T1001" s="6" t="str">
        <f>IF(cuenta_balance_creg185[[#This Row],[Porcentaje]]&lt;=-5,"MENOR","")</f>
        <v/>
      </c>
    </row>
    <row r="1002" spans="1:20" x14ac:dyDescent="0.2">
      <c r="A1002" s="1">
        <v>46228</v>
      </c>
      <c r="B1002" s="6" t="s">
        <v>51</v>
      </c>
      <c r="C1002" s="6" t="s">
        <v>32</v>
      </c>
      <c r="D1002">
        <v>0</v>
      </c>
      <c r="E1002">
        <v>78</v>
      </c>
      <c r="F1002">
        <v>78</v>
      </c>
      <c r="G1002">
        <v>0</v>
      </c>
      <c r="H1002">
        <v>0</v>
      </c>
      <c r="P1002">
        <v>78</v>
      </c>
      <c r="R1002">
        <v>0</v>
      </c>
      <c r="S1002" s="6" t="str">
        <f>IF(cuenta_balance_creg185[[#This Row],[Porcentaje]]&gt;=5,"MAYOR","")</f>
        <v/>
      </c>
      <c r="T1002" s="6" t="str">
        <f>IF(cuenta_balance_creg185[[#This Row],[Porcentaje]]&lt;=-5,"MENOR","")</f>
        <v/>
      </c>
    </row>
    <row r="1003" spans="1:20" x14ac:dyDescent="0.2">
      <c r="A1003" s="1">
        <v>46229</v>
      </c>
      <c r="B1003" s="6" t="s">
        <v>51</v>
      </c>
      <c r="C1003" s="6" t="s">
        <v>32</v>
      </c>
      <c r="D1003">
        <v>0</v>
      </c>
      <c r="E1003">
        <v>78</v>
      </c>
      <c r="F1003">
        <v>78</v>
      </c>
      <c r="G1003">
        <v>0</v>
      </c>
      <c r="H1003">
        <v>0</v>
      </c>
      <c r="P1003">
        <v>78</v>
      </c>
      <c r="R1003">
        <v>0</v>
      </c>
      <c r="S1003" s="6" t="str">
        <f>IF(cuenta_balance_creg185[[#This Row],[Porcentaje]]&gt;=5,"MAYOR","")</f>
        <v/>
      </c>
      <c r="T1003" s="6" t="str">
        <f>IF(cuenta_balance_creg185[[#This Row],[Porcentaje]]&lt;=-5,"MENOR","")</f>
        <v/>
      </c>
    </row>
    <row r="1004" spans="1:20" x14ac:dyDescent="0.2">
      <c r="A1004" s="1">
        <v>46225</v>
      </c>
      <c r="B1004" s="6" t="s">
        <v>52</v>
      </c>
      <c r="C1004" s="6" t="s">
        <v>32</v>
      </c>
      <c r="D1004">
        <v>0</v>
      </c>
      <c r="E1004">
        <v>167</v>
      </c>
      <c r="F1004">
        <v>167</v>
      </c>
      <c r="G1004">
        <v>0</v>
      </c>
      <c r="H1004">
        <v>0</v>
      </c>
      <c r="P1004">
        <v>167</v>
      </c>
      <c r="R1004">
        <v>0</v>
      </c>
      <c r="S1004" s="6" t="str">
        <f>IF(cuenta_balance_creg185[[#This Row],[Porcentaje]]&gt;=5,"MAYOR","")</f>
        <v/>
      </c>
      <c r="T1004" s="6" t="str">
        <f>IF(cuenta_balance_creg185[[#This Row],[Porcentaje]]&lt;=-5,"MENOR","")</f>
        <v/>
      </c>
    </row>
    <row r="1005" spans="1:20" x14ac:dyDescent="0.2">
      <c r="A1005" s="1">
        <v>46226</v>
      </c>
      <c r="B1005" s="6" t="s">
        <v>52</v>
      </c>
      <c r="C1005" s="6" t="s">
        <v>32</v>
      </c>
      <c r="D1005">
        <v>0</v>
      </c>
      <c r="E1005">
        <v>167</v>
      </c>
      <c r="F1005">
        <v>167</v>
      </c>
      <c r="G1005">
        <v>0</v>
      </c>
      <c r="H1005">
        <v>0</v>
      </c>
      <c r="P1005">
        <v>167</v>
      </c>
      <c r="R1005">
        <v>0</v>
      </c>
      <c r="S1005" s="6" t="str">
        <f>IF(cuenta_balance_creg185[[#This Row],[Porcentaje]]&gt;=5,"MAYOR","")</f>
        <v/>
      </c>
      <c r="T1005" s="6" t="str">
        <f>IF(cuenta_balance_creg185[[#This Row],[Porcentaje]]&lt;=-5,"MENOR","")</f>
        <v/>
      </c>
    </row>
    <row r="1006" spans="1:20" x14ac:dyDescent="0.2">
      <c r="A1006" s="1">
        <v>46227</v>
      </c>
      <c r="B1006" s="6" t="s">
        <v>52</v>
      </c>
      <c r="C1006" s="6" t="s">
        <v>32</v>
      </c>
      <c r="D1006">
        <v>0</v>
      </c>
      <c r="E1006">
        <v>167</v>
      </c>
      <c r="F1006">
        <v>167</v>
      </c>
      <c r="G1006">
        <v>0</v>
      </c>
      <c r="H1006">
        <v>0</v>
      </c>
      <c r="P1006">
        <v>167</v>
      </c>
      <c r="R1006">
        <v>0</v>
      </c>
      <c r="S1006" s="6" t="str">
        <f>IF(cuenta_balance_creg185[[#This Row],[Porcentaje]]&gt;=5,"MAYOR","")</f>
        <v/>
      </c>
      <c r="T1006" s="6" t="str">
        <f>IF(cuenta_balance_creg185[[#This Row],[Porcentaje]]&lt;=-5,"MENOR","")</f>
        <v/>
      </c>
    </row>
    <row r="1007" spans="1:20" x14ac:dyDescent="0.2">
      <c r="A1007" s="1">
        <v>46228</v>
      </c>
      <c r="B1007" s="6" t="s">
        <v>52</v>
      </c>
      <c r="C1007" s="6" t="s">
        <v>32</v>
      </c>
      <c r="D1007">
        <v>0</v>
      </c>
      <c r="E1007">
        <v>167</v>
      </c>
      <c r="F1007">
        <v>167</v>
      </c>
      <c r="G1007">
        <v>0</v>
      </c>
      <c r="H1007">
        <v>0</v>
      </c>
      <c r="P1007">
        <v>167</v>
      </c>
      <c r="R1007">
        <v>0</v>
      </c>
      <c r="S1007" s="6" t="str">
        <f>IF(cuenta_balance_creg185[[#This Row],[Porcentaje]]&gt;=5,"MAYOR","")</f>
        <v/>
      </c>
      <c r="T1007" s="6" t="str">
        <f>IF(cuenta_balance_creg185[[#This Row],[Porcentaje]]&lt;=-5,"MENOR","")</f>
        <v/>
      </c>
    </row>
    <row r="1008" spans="1:20" x14ac:dyDescent="0.2">
      <c r="A1008" s="1">
        <v>46229</v>
      </c>
      <c r="B1008" s="6" t="s">
        <v>52</v>
      </c>
      <c r="C1008" s="6" t="s">
        <v>32</v>
      </c>
      <c r="D1008">
        <v>0</v>
      </c>
      <c r="E1008">
        <v>167</v>
      </c>
      <c r="F1008">
        <v>167</v>
      </c>
      <c r="G1008">
        <v>0</v>
      </c>
      <c r="H1008">
        <v>0</v>
      </c>
      <c r="P1008">
        <v>167</v>
      </c>
      <c r="R1008">
        <v>0</v>
      </c>
      <c r="S1008" s="6" t="str">
        <f>IF(cuenta_balance_creg185[[#This Row],[Porcentaje]]&gt;=5,"MAYOR","")</f>
        <v/>
      </c>
      <c r="T1008" s="6" t="str">
        <f>IF(cuenta_balance_creg185[[#This Row],[Porcentaje]]&lt;=-5,"MENOR","")</f>
        <v/>
      </c>
    </row>
    <row r="1009" spans="1:20" x14ac:dyDescent="0.2">
      <c r="A1009" s="1">
        <v>46225</v>
      </c>
      <c r="B1009" s="6" t="s">
        <v>53</v>
      </c>
      <c r="C1009" s="6" t="s">
        <v>32</v>
      </c>
      <c r="D1009">
        <v>0</v>
      </c>
      <c r="E1009">
        <v>0</v>
      </c>
      <c r="F1009">
        <v>0</v>
      </c>
      <c r="G1009">
        <v>0</v>
      </c>
      <c r="H1009">
        <v>0</v>
      </c>
      <c r="P1009">
        <v>0</v>
      </c>
      <c r="S1009" s="6" t="str">
        <f>IF(cuenta_balance_creg185[[#This Row],[Porcentaje]]&gt;=5,"MAYOR","")</f>
        <v/>
      </c>
      <c r="T1009" s="6" t="str">
        <f>IF(cuenta_balance_creg185[[#This Row],[Porcentaje]]&lt;=-5,"MENOR","")</f>
        <v/>
      </c>
    </row>
    <row r="1010" spans="1:20" x14ac:dyDescent="0.2">
      <c r="A1010" s="1">
        <v>46226</v>
      </c>
      <c r="B1010" s="6" t="s">
        <v>53</v>
      </c>
      <c r="C1010" s="6" t="s">
        <v>32</v>
      </c>
      <c r="D1010">
        <v>0</v>
      </c>
      <c r="E1010">
        <v>0</v>
      </c>
      <c r="F1010">
        <v>0</v>
      </c>
      <c r="G1010">
        <v>0</v>
      </c>
      <c r="H1010">
        <v>0</v>
      </c>
      <c r="P1010">
        <v>0</v>
      </c>
      <c r="S1010" s="6" t="str">
        <f>IF(cuenta_balance_creg185[[#This Row],[Porcentaje]]&gt;=5,"MAYOR","")</f>
        <v/>
      </c>
      <c r="T1010" s="6" t="str">
        <f>IF(cuenta_balance_creg185[[#This Row],[Porcentaje]]&lt;=-5,"MENOR","")</f>
        <v/>
      </c>
    </row>
    <row r="1011" spans="1:20" x14ac:dyDescent="0.2">
      <c r="A1011" s="1">
        <v>46227</v>
      </c>
      <c r="B1011" s="6" t="s">
        <v>53</v>
      </c>
      <c r="C1011" s="6" t="s">
        <v>32</v>
      </c>
      <c r="D1011">
        <v>0</v>
      </c>
      <c r="E1011">
        <v>0</v>
      </c>
      <c r="F1011">
        <v>0</v>
      </c>
      <c r="G1011">
        <v>0</v>
      </c>
      <c r="H1011">
        <v>0</v>
      </c>
      <c r="P1011">
        <v>0</v>
      </c>
      <c r="S1011" s="6" t="str">
        <f>IF(cuenta_balance_creg185[[#This Row],[Porcentaje]]&gt;=5,"MAYOR","")</f>
        <v/>
      </c>
      <c r="T1011" s="6" t="str">
        <f>IF(cuenta_balance_creg185[[#This Row],[Porcentaje]]&lt;=-5,"MENOR","")</f>
        <v/>
      </c>
    </row>
    <row r="1012" spans="1:20" x14ac:dyDescent="0.2">
      <c r="A1012" s="1">
        <v>46228</v>
      </c>
      <c r="B1012" s="6" t="s">
        <v>53</v>
      </c>
      <c r="C1012" s="6" t="s">
        <v>32</v>
      </c>
      <c r="D1012">
        <v>0</v>
      </c>
      <c r="E1012">
        <v>0</v>
      </c>
      <c r="F1012">
        <v>0</v>
      </c>
      <c r="G1012">
        <v>0</v>
      </c>
      <c r="H1012">
        <v>0</v>
      </c>
      <c r="P1012">
        <v>0</v>
      </c>
      <c r="S1012" s="6" t="str">
        <f>IF(cuenta_balance_creg185[[#This Row],[Porcentaje]]&gt;=5,"MAYOR","")</f>
        <v/>
      </c>
      <c r="T1012" s="6" t="str">
        <f>IF(cuenta_balance_creg185[[#This Row],[Porcentaje]]&lt;=-5,"MENOR","")</f>
        <v/>
      </c>
    </row>
    <row r="1013" spans="1:20" x14ac:dyDescent="0.2">
      <c r="A1013" s="1">
        <v>46229</v>
      </c>
      <c r="B1013" s="6" t="s">
        <v>53</v>
      </c>
      <c r="C1013" s="6" t="s">
        <v>32</v>
      </c>
      <c r="D1013">
        <v>0</v>
      </c>
      <c r="E1013">
        <v>0</v>
      </c>
      <c r="F1013">
        <v>0</v>
      </c>
      <c r="G1013">
        <v>0</v>
      </c>
      <c r="H1013">
        <v>0</v>
      </c>
      <c r="P1013">
        <v>0</v>
      </c>
      <c r="S1013" s="6" t="str">
        <f>IF(cuenta_balance_creg185[[#This Row],[Porcentaje]]&gt;=5,"MAYOR","")</f>
        <v/>
      </c>
      <c r="T1013" s="6" t="str">
        <f>IF(cuenta_balance_creg185[[#This Row],[Porcentaje]]&lt;=-5,"MENOR","")</f>
        <v/>
      </c>
    </row>
    <row r="1014" spans="1:20" x14ac:dyDescent="0.2">
      <c r="A1014" s="1">
        <v>46225</v>
      </c>
      <c r="B1014" s="6" t="s">
        <v>54</v>
      </c>
      <c r="C1014" s="6" t="s">
        <v>32</v>
      </c>
      <c r="D1014">
        <v>3.7660200000000001</v>
      </c>
      <c r="E1014">
        <v>0</v>
      </c>
      <c r="F1014">
        <v>0</v>
      </c>
      <c r="G1014">
        <v>0</v>
      </c>
      <c r="H1014">
        <v>3.7660200000000001</v>
      </c>
      <c r="P1014">
        <v>0</v>
      </c>
      <c r="S1014" s="6" t="str">
        <f>IF(cuenta_balance_creg185[[#This Row],[Porcentaje]]&gt;=5,"MAYOR","")</f>
        <v/>
      </c>
      <c r="T1014" s="6" t="str">
        <f>IF(cuenta_balance_creg185[[#This Row],[Porcentaje]]&lt;=-5,"MENOR","")</f>
        <v/>
      </c>
    </row>
    <row r="1015" spans="1:20" x14ac:dyDescent="0.2">
      <c r="A1015" s="1">
        <v>46226</v>
      </c>
      <c r="B1015" s="6" t="s">
        <v>54</v>
      </c>
      <c r="C1015" s="6" t="s">
        <v>32</v>
      </c>
      <c r="D1015">
        <v>3.7660200000000001</v>
      </c>
      <c r="E1015">
        <v>0</v>
      </c>
      <c r="F1015">
        <v>0</v>
      </c>
      <c r="G1015">
        <v>0</v>
      </c>
      <c r="H1015">
        <v>3.7660200000000001</v>
      </c>
      <c r="P1015">
        <v>0</v>
      </c>
      <c r="S1015" s="6" t="str">
        <f>IF(cuenta_balance_creg185[[#This Row],[Porcentaje]]&gt;=5,"MAYOR","")</f>
        <v/>
      </c>
      <c r="T1015" s="6" t="str">
        <f>IF(cuenta_balance_creg185[[#This Row],[Porcentaje]]&lt;=-5,"MENOR","")</f>
        <v/>
      </c>
    </row>
    <row r="1016" spans="1:20" x14ac:dyDescent="0.2">
      <c r="A1016" s="1">
        <v>46227</v>
      </c>
      <c r="B1016" s="6" t="s">
        <v>54</v>
      </c>
      <c r="C1016" s="6" t="s">
        <v>32</v>
      </c>
      <c r="D1016">
        <v>3.7660200000000001</v>
      </c>
      <c r="E1016">
        <v>0</v>
      </c>
      <c r="F1016">
        <v>0</v>
      </c>
      <c r="G1016">
        <v>0</v>
      </c>
      <c r="H1016">
        <v>3.7660200000000001</v>
      </c>
      <c r="P1016">
        <v>0</v>
      </c>
      <c r="S1016" s="6" t="str">
        <f>IF(cuenta_balance_creg185[[#This Row],[Porcentaje]]&gt;=5,"MAYOR","")</f>
        <v/>
      </c>
      <c r="T1016" s="6" t="str">
        <f>IF(cuenta_balance_creg185[[#This Row],[Porcentaje]]&lt;=-5,"MENOR","")</f>
        <v/>
      </c>
    </row>
    <row r="1017" spans="1:20" x14ac:dyDescent="0.2">
      <c r="A1017" s="1">
        <v>46228</v>
      </c>
      <c r="B1017" s="6" t="s">
        <v>54</v>
      </c>
      <c r="C1017" s="6" t="s">
        <v>32</v>
      </c>
      <c r="D1017">
        <v>3.7660200000000001</v>
      </c>
      <c r="E1017">
        <v>0</v>
      </c>
      <c r="F1017">
        <v>0</v>
      </c>
      <c r="G1017">
        <v>0</v>
      </c>
      <c r="H1017">
        <v>3.7660200000000001</v>
      </c>
      <c r="P1017">
        <v>0</v>
      </c>
      <c r="S1017" s="6" t="str">
        <f>IF(cuenta_balance_creg185[[#This Row],[Porcentaje]]&gt;=5,"MAYOR","")</f>
        <v/>
      </c>
      <c r="T1017" s="6" t="str">
        <f>IF(cuenta_balance_creg185[[#This Row],[Porcentaje]]&lt;=-5,"MENOR","")</f>
        <v/>
      </c>
    </row>
    <row r="1018" spans="1:20" x14ac:dyDescent="0.2">
      <c r="A1018" s="1">
        <v>46229</v>
      </c>
      <c r="B1018" s="6" t="s">
        <v>54</v>
      </c>
      <c r="C1018" s="6" t="s">
        <v>32</v>
      </c>
      <c r="D1018">
        <v>3.7660200000000001</v>
      </c>
      <c r="E1018">
        <v>0</v>
      </c>
      <c r="F1018">
        <v>0</v>
      </c>
      <c r="G1018">
        <v>0</v>
      </c>
      <c r="H1018">
        <v>3.7660200000000001</v>
      </c>
      <c r="P1018">
        <v>0</v>
      </c>
      <c r="S1018" s="6" t="str">
        <f>IF(cuenta_balance_creg185[[#This Row],[Porcentaje]]&gt;=5,"MAYOR","")</f>
        <v/>
      </c>
      <c r="T1018" s="6" t="str">
        <f>IF(cuenta_balance_creg185[[#This Row],[Porcentaje]]&lt;=-5,"MENOR","")</f>
        <v/>
      </c>
    </row>
    <row r="1019" spans="1:20" x14ac:dyDescent="0.2">
      <c r="A1019" s="1">
        <v>46225</v>
      </c>
      <c r="B1019" s="6" t="s">
        <v>55</v>
      </c>
      <c r="C1019" s="6" t="s">
        <v>32</v>
      </c>
      <c r="D1019">
        <v>0</v>
      </c>
      <c r="E1019">
        <v>746</v>
      </c>
      <c r="F1019">
        <v>746</v>
      </c>
      <c r="G1019">
        <v>0</v>
      </c>
      <c r="H1019">
        <v>0</v>
      </c>
      <c r="P1019">
        <v>749</v>
      </c>
      <c r="R1019">
        <v>0</v>
      </c>
      <c r="S1019" s="6" t="str">
        <f>IF(cuenta_balance_creg185[[#This Row],[Porcentaje]]&gt;=5,"MAYOR","")</f>
        <v/>
      </c>
      <c r="T1019" s="6" t="str">
        <f>IF(cuenta_balance_creg185[[#This Row],[Porcentaje]]&lt;=-5,"MENOR","")</f>
        <v/>
      </c>
    </row>
    <row r="1020" spans="1:20" x14ac:dyDescent="0.2">
      <c r="A1020" s="1">
        <v>46226</v>
      </c>
      <c r="B1020" s="6" t="s">
        <v>55</v>
      </c>
      <c r="C1020" s="6" t="s">
        <v>32</v>
      </c>
      <c r="D1020">
        <v>0</v>
      </c>
      <c r="E1020">
        <v>747</v>
      </c>
      <c r="F1020">
        <v>747</v>
      </c>
      <c r="G1020">
        <v>0</v>
      </c>
      <c r="H1020">
        <v>0</v>
      </c>
      <c r="P1020">
        <v>750</v>
      </c>
      <c r="R1020">
        <v>0</v>
      </c>
      <c r="S1020" s="6" t="str">
        <f>IF(cuenta_balance_creg185[[#This Row],[Porcentaje]]&gt;=5,"MAYOR","")</f>
        <v/>
      </c>
      <c r="T1020" s="6" t="str">
        <f>IF(cuenta_balance_creg185[[#This Row],[Porcentaje]]&lt;=-5,"MENOR","")</f>
        <v/>
      </c>
    </row>
    <row r="1021" spans="1:20" x14ac:dyDescent="0.2">
      <c r="A1021" s="1">
        <v>46227</v>
      </c>
      <c r="B1021" s="6" t="s">
        <v>55</v>
      </c>
      <c r="C1021" s="6" t="s">
        <v>32</v>
      </c>
      <c r="D1021">
        <v>0</v>
      </c>
      <c r="E1021">
        <v>746</v>
      </c>
      <c r="F1021">
        <v>746</v>
      </c>
      <c r="G1021">
        <v>0</v>
      </c>
      <c r="H1021">
        <v>0</v>
      </c>
      <c r="P1021">
        <v>748</v>
      </c>
      <c r="R1021">
        <v>0</v>
      </c>
      <c r="S1021" s="6" t="str">
        <f>IF(cuenta_balance_creg185[[#This Row],[Porcentaje]]&gt;=5,"MAYOR","")</f>
        <v/>
      </c>
      <c r="T1021" s="6" t="str">
        <f>IF(cuenta_balance_creg185[[#This Row],[Porcentaje]]&lt;=-5,"MENOR","")</f>
        <v/>
      </c>
    </row>
    <row r="1022" spans="1:20" x14ac:dyDescent="0.2">
      <c r="A1022" s="1">
        <v>46228</v>
      </c>
      <c r="B1022" s="6" t="s">
        <v>55</v>
      </c>
      <c r="C1022" s="6" t="s">
        <v>32</v>
      </c>
      <c r="D1022">
        <v>0</v>
      </c>
      <c r="E1022">
        <v>746</v>
      </c>
      <c r="F1022">
        <v>746</v>
      </c>
      <c r="G1022">
        <v>0</v>
      </c>
      <c r="H1022">
        <v>0</v>
      </c>
      <c r="P1022">
        <v>749</v>
      </c>
      <c r="R1022">
        <v>0</v>
      </c>
      <c r="S1022" s="6" t="str">
        <f>IF(cuenta_balance_creg185[[#This Row],[Porcentaje]]&gt;=5,"MAYOR","")</f>
        <v/>
      </c>
      <c r="T1022" s="6" t="str">
        <f>IF(cuenta_balance_creg185[[#This Row],[Porcentaje]]&lt;=-5,"MENOR","")</f>
        <v/>
      </c>
    </row>
    <row r="1023" spans="1:20" x14ac:dyDescent="0.2">
      <c r="A1023" s="1">
        <v>46229</v>
      </c>
      <c r="B1023" s="6" t="s">
        <v>55</v>
      </c>
      <c r="C1023" s="6" t="s">
        <v>32</v>
      </c>
      <c r="D1023">
        <v>0</v>
      </c>
      <c r="E1023">
        <v>746</v>
      </c>
      <c r="F1023">
        <v>746</v>
      </c>
      <c r="G1023">
        <v>0</v>
      </c>
      <c r="H1023">
        <v>0</v>
      </c>
      <c r="P1023">
        <v>749</v>
      </c>
      <c r="R1023">
        <v>0</v>
      </c>
      <c r="S1023" s="6" t="str">
        <f>IF(cuenta_balance_creg185[[#This Row],[Porcentaje]]&gt;=5,"MAYOR","")</f>
        <v/>
      </c>
      <c r="T1023" s="6" t="str">
        <f>IF(cuenta_balance_creg185[[#This Row],[Porcentaje]]&lt;=-5,"MENOR","")</f>
        <v/>
      </c>
    </row>
    <row r="1024" spans="1:20" x14ac:dyDescent="0.2">
      <c r="A1024" s="1">
        <v>46225</v>
      </c>
      <c r="B1024" s="6" t="s">
        <v>56</v>
      </c>
      <c r="C1024" s="6" t="s">
        <v>32</v>
      </c>
      <c r="D1024">
        <v>2.5909999999999999E-2</v>
      </c>
      <c r="E1024">
        <v>72</v>
      </c>
      <c r="F1024">
        <v>72</v>
      </c>
      <c r="G1024">
        <v>0</v>
      </c>
      <c r="H1024">
        <v>2.5909999999999999E-2</v>
      </c>
      <c r="P1024">
        <v>3997</v>
      </c>
      <c r="R1024">
        <v>5.9999999999999995E-4</v>
      </c>
      <c r="S1024" s="6" t="str">
        <f>IF(cuenta_balance_creg185[[#This Row],[Porcentaje]]&gt;=5,"MAYOR","")</f>
        <v/>
      </c>
      <c r="T1024" s="6" t="str">
        <f>IF(cuenta_balance_creg185[[#This Row],[Porcentaje]]&lt;=-5,"MENOR","")</f>
        <v/>
      </c>
    </row>
    <row r="1025" spans="1:20" x14ac:dyDescent="0.2">
      <c r="A1025" s="1">
        <v>46226</v>
      </c>
      <c r="B1025" s="6" t="s">
        <v>56</v>
      </c>
      <c r="C1025" s="6" t="s">
        <v>32</v>
      </c>
      <c r="D1025">
        <v>2.5909999999999999E-2</v>
      </c>
      <c r="E1025">
        <v>72</v>
      </c>
      <c r="F1025">
        <v>72</v>
      </c>
      <c r="G1025">
        <v>0</v>
      </c>
      <c r="H1025">
        <v>2.5909999999999999E-2</v>
      </c>
      <c r="P1025">
        <v>4000</v>
      </c>
      <c r="R1025">
        <v>5.9999999999999995E-4</v>
      </c>
      <c r="S1025" s="6" t="str">
        <f>IF(cuenta_balance_creg185[[#This Row],[Porcentaje]]&gt;=5,"MAYOR","")</f>
        <v/>
      </c>
      <c r="T1025" s="6" t="str">
        <f>IF(cuenta_balance_creg185[[#This Row],[Porcentaje]]&lt;=-5,"MENOR","")</f>
        <v/>
      </c>
    </row>
    <row r="1026" spans="1:20" x14ac:dyDescent="0.2">
      <c r="A1026" s="1">
        <v>46227</v>
      </c>
      <c r="B1026" s="6" t="s">
        <v>56</v>
      </c>
      <c r="C1026" s="6" t="s">
        <v>32</v>
      </c>
      <c r="D1026">
        <v>2.5909999999999999E-2</v>
      </c>
      <c r="E1026">
        <v>72</v>
      </c>
      <c r="F1026">
        <v>72</v>
      </c>
      <c r="G1026">
        <v>0</v>
      </c>
      <c r="H1026">
        <v>2.5909999999999999E-2</v>
      </c>
      <c r="P1026">
        <v>3998</v>
      </c>
      <c r="R1026">
        <v>5.9999999999999995E-4</v>
      </c>
      <c r="S1026" s="6" t="str">
        <f>IF(cuenta_balance_creg185[[#This Row],[Porcentaje]]&gt;=5,"MAYOR","")</f>
        <v/>
      </c>
      <c r="T1026" s="6" t="str">
        <f>IF(cuenta_balance_creg185[[#This Row],[Porcentaje]]&lt;=-5,"MENOR","")</f>
        <v/>
      </c>
    </row>
    <row r="1027" spans="1:20" x14ac:dyDescent="0.2">
      <c r="A1027" s="1">
        <v>46228</v>
      </c>
      <c r="B1027" s="6" t="s">
        <v>56</v>
      </c>
      <c r="C1027" s="6" t="s">
        <v>32</v>
      </c>
      <c r="D1027">
        <v>2.5909999999999999E-2</v>
      </c>
      <c r="E1027">
        <v>72</v>
      </c>
      <c r="F1027">
        <v>72</v>
      </c>
      <c r="G1027">
        <v>0</v>
      </c>
      <c r="H1027">
        <v>2.5909999999999999E-2</v>
      </c>
      <c r="P1027">
        <v>3995</v>
      </c>
      <c r="R1027">
        <v>5.9999999999999995E-4</v>
      </c>
      <c r="S1027" s="6" t="str">
        <f>IF(cuenta_balance_creg185[[#This Row],[Porcentaje]]&gt;=5,"MAYOR","")</f>
        <v/>
      </c>
      <c r="T1027" s="6" t="str">
        <f>IF(cuenta_balance_creg185[[#This Row],[Porcentaje]]&lt;=-5,"MENOR","")</f>
        <v/>
      </c>
    </row>
    <row r="1028" spans="1:20" x14ac:dyDescent="0.2">
      <c r="A1028" s="1">
        <v>46229</v>
      </c>
      <c r="B1028" s="6" t="s">
        <v>56</v>
      </c>
      <c r="C1028" s="6" t="s">
        <v>32</v>
      </c>
      <c r="D1028">
        <v>2.5909999999999999E-2</v>
      </c>
      <c r="E1028">
        <v>72</v>
      </c>
      <c r="F1028">
        <v>72</v>
      </c>
      <c r="G1028">
        <v>0</v>
      </c>
      <c r="H1028">
        <v>2.5909999999999999E-2</v>
      </c>
      <c r="P1028">
        <v>3996</v>
      </c>
      <c r="R1028">
        <v>5.9999999999999995E-4</v>
      </c>
      <c r="S1028" s="6" t="str">
        <f>IF(cuenta_balance_creg185[[#This Row],[Porcentaje]]&gt;=5,"MAYOR","")</f>
        <v/>
      </c>
      <c r="T1028" s="6" t="str">
        <f>IF(cuenta_balance_creg185[[#This Row],[Porcentaje]]&lt;=-5,"MENOR","")</f>
        <v/>
      </c>
    </row>
    <row r="1029" spans="1:20" x14ac:dyDescent="0.2">
      <c r="A1029" s="1">
        <v>46225</v>
      </c>
      <c r="B1029" s="6" t="s">
        <v>8</v>
      </c>
      <c r="C1029" s="6" t="s">
        <v>32</v>
      </c>
      <c r="D1029">
        <v>115778.13787000001</v>
      </c>
      <c r="E1029">
        <v>174127</v>
      </c>
      <c r="F1029">
        <v>187170.25060999999</v>
      </c>
      <c r="G1029">
        <v>-13043.250609999999</v>
      </c>
      <c r="H1029">
        <v>102734.88726</v>
      </c>
      <c r="M1029">
        <v>0</v>
      </c>
      <c r="N1029">
        <v>0</v>
      </c>
      <c r="O1029">
        <v>0</v>
      </c>
      <c r="P1029">
        <v>290218</v>
      </c>
      <c r="Q1029">
        <v>32913.836969999997</v>
      </c>
      <c r="R1029">
        <v>31.793399999999998</v>
      </c>
      <c r="S1029" s="6" t="str">
        <f>IF(cuenta_balance_creg185[[#This Row],[Porcentaje]]&gt;=5,"MAYOR","")</f>
        <v>MAYOR</v>
      </c>
      <c r="T1029" s="6" t="str">
        <f>IF(cuenta_balance_creg185[[#This Row],[Porcentaje]]&lt;=-5,"MENOR","")</f>
        <v/>
      </c>
    </row>
    <row r="1030" spans="1:20" x14ac:dyDescent="0.2">
      <c r="A1030" s="1">
        <v>46226</v>
      </c>
      <c r="B1030" s="6" t="s">
        <v>8</v>
      </c>
      <c r="C1030" s="6" t="s">
        <v>32</v>
      </c>
      <c r="D1030">
        <v>102734.88726</v>
      </c>
      <c r="E1030">
        <v>142517</v>
      </c>
      <c r="F1030">
        <v>196939.82829</v>
      </c>
      <c r="G1030">
        <v>-54422.828289999998</v>
      </c>
      <c r="H1030">
        <v>48312.058969999998</v>
      </c>
      <c r="M1030">
        <v>0</v>
      </c>
      <c r="N1030">
        <v>0</v>
      </c>
      <c r="O1030">
        <v>0</v>
      </c>
      <c r="P1030">
        <v>290872</v>
      </c>
      <c r="Q1030">
        <v>32926.477500000001</v>
      </c>
      <c r="R1030">
        <v>14.920400000000001</v>
      </c>
      <c r="S1030" s="6" t="str">
        <f>IF(cuenta_balance_creg185[[#This Row],[Porcentaje]]&gt;=5,"MAYOR","")</f>
        <v>MAYOR</v>
      </c>
      <c r="T1030" s="6" t="str">
        <f>IF(cuenta_balance_creg185[[#This Row],[Porcentaje]]&lt;=-5,"MENOR","")</f>
        <v/>
      </c>
    </row>
    <row r="1031" spans="1:20" x14ac:dyDescent="0.2">
      <c r="A1031" s="1">
        <v>46227</v>
      </c>
      <c r="B1031" s="6" t="s">
        <v>8</v>
      </c>
      <c r="C1031" s="6" t="s">
        <v>32</v>
      </c>
      <c r="D1031">
        <v>48312.058969999998</v>
      </c>
      <c r="E1031">
        <v>153248</v>
      </c>
      <c r="F1031">
        <v>211112.1925</v>
      </c>
      <c r="G1031">
        <v>-57864.192499999997</v>
      </c>
      <c r="H1031">
        <v>-9552.1335299999992</v>
      </c>
      <c r="M1031">
        <v>0</v>
      </c>
      <c r="N1031">
        <v>0</v>
      </c>
      <c r="O1031">
        <v>0</v>
      </c>
      <c r="P1031">
        <v>290306</v>
      </c>
      <c r="Q1031">
        <v>32903.287600000003</v>
      </c>
      <c r="R1031">
        <v>-2.9554</v>
      </c>
      <c r="S1031" s="6" t="str">
        <f>IF(cuenta_balance_creg185[[#This Row],[Porcentaje]]&gt;=5,"MAYOR","")</f>
        <v/>
      </c>
      <c r="T1031" s="6" t="str">
        <f>IF(cuenta_balance_creg185[[#This Row],[Porcentaje]]&lt;=-5,"MENOR","")</f>
        <v/>
      </c>
    </row>
    <row r="1032" spans="1:20" x14ac:dyDescent="0.2">
      <c r="A1032" s="1">
        <v>46228</v>
      </c>
      <c r="B1032" s="6" t="s">
        <v>8</v>
      </c>
      <c r="C1032" s="6" t="s">
        <v>32</v>
      </c>
      <c r="D1032">
        <v>-9552.1335299999992</v>
      </c>
      <c r="E1032">
        <v>173188</v>
      </c>
      <c r="F1032">
        <v>156727.06688999999</v>
      </c>
      <c r="G1032">
        <v>16460.933110000002</v>
      </c>
      <c r="H1032">
        <v>16460.933110000002</v>
      </c>
      <c r="J1032">
        <v>9552.1335299999992</v>
      </c>
      <c r="M1032">
        <v>0</v>
      </c>
      <c r="N1032">
        <v>0</v>
      </c>
      <c r="O1032">
        <v>0</v>
      </c>
      <c r="P1032">
        <v>290240</v>
      </c>
      <c r="Q1032">
        <v>32906.858930000002</v>
      </c>
      <c r="R1032">
        <v>5.0938999999999997</v>
      </c>
      <c r="S1032" s="6" t="str">
        <f>IF(cuenta_balance_creg185[[#This Row],[Porcentaje]]&gt;=5,"MAYOR","")</f>
        <v>MAYOR</v>
      </c>
      <c r="T1032" s="6" t="str">
        <f>IF(cuenta_balance_creg185[[#This Row],[Porcentaje]]&lt;=-5,"MENOR","")</f>
        <v/>
      </c>
    </row>
    <row r="1033" spans="1:20" x14ac:dyDescent="0.2">
      <c r="A1033" s="1">
        <v>46229</v>
      </c>
      <c r="B1033" s="6" t="s">
        <v>8</v>
      </c>
      <c r="C1033" s="6" t="s">
        <v>32</v>
      </c>
      <c r="D1033">
        <v>16460.933110000002</v>
      </c>
      <c r="E1033">
        <v>137166</v>
      </c>
      <c r="F1033">
        <v>137521.74354</v>
      </c>
      <c r="G1033">
        <v>-355.3965</v>
      </c>
      <c r="H1033">
        <v>16105.536609999999</v>
      </c>
      <c r="M1033">
        <v>0</v>
      </c>
      <c r="N1033">
        <v>0</v>
      </c>
      <c r="O1033">
        <v>0</v>
      </c>
      <c r="P1033">
        <v>290475</v>
      </c>
      <c r="Q1033">
        <v>32934.188800000004</v>
      </c>
      <c r="R1033">
        <v>4.9798999999999998</v>
      </c>
      <c r="S1033" s="6" t="str">
        <f>IF(cuenta_balance_creg185[[#This Row],[Porcentaje]]&gt;=5,"MAYOR","")</f>
        <v/>
      </c>
      <c r="T1033" s="6" t="str">
        <f>IF(cuenta_balance_creg185[[#This Row],[Porcentaje]]&lt;=-5,"MENOR","")</f>
        <v/>
      </c>
    </row>
    <row r="1034" spans="1:20" x14ac:dyDescent="0.2">
      <c r="A1034" s="1">
        <v>46225</v>
      </c>
      <c r="B1034" s="6" t="s">
        <v>57</v>
      </c>
      <c r="C1034" s="6" t="s">
        <v>32</v>
      </c>
      <c r="D1034">
        <v>0</v>
      </c>
      <c r="E1034">
        <v>521</v>
      </c>
      <c r="F1034">
        <v>521</v>
      </c>
      <c r="G1034">
        <v>0</v>
      </c>
      <c r="H1034">
        <v>0</v>
      </c>
      <c r="P1034">
        <v>1021</v>
      </c>
      <c r="R1034">
        <v>0</v>
      </c>
      <c r="S1034" s="6" t="str">
        <f>IF(cuenta_balance_creg185[[#This Row],[Porcentaje]]&gt;=5,"MAYOR","")</f>
        <v/>
      </c>
      <c r="T1034" s="6" t="str">
        <f>IF(cuenta_balance_creg185[[#This Row],[Porcentaje]]&lt;=-5,"MENOR","")</f>
        <v/>
      </c>
    </row>
    <row r="1035" spans="1:20" x14ac:dyDescent="0.2">
      <c r="A1035" s="1">
        <v>46226</v>
      </c>
      <c r="B1035" s="6" t="s">
        <v>57</v>
      </c>
      <c r="C1035" s="6" t="s">
        <v>32</v>
      </c>
      <c r="D1035">
        <v>0</v>
      </c>
      <c r="E1035">
        <v>521</v>
      </c>
      <c r="F1035">
        <v>521</v>
      </c>
      <c r="G1035">
        <v>0</v>
      </c>
      <c r="H1035">
        <v>0</v>
      </c>
      <c r="M1035">
        <v>0</v>
      </c>
      <c r="N1035">
        <v>0</v>
      </c>
      <c r="O1035">
        <v>0</v>
      </c>
      <c r="P1035">
        <v>4168</v>
      </c>
      <c r="R1035">
        <v>0</v>
      </c>
      <c r="S1035" s="6" t="str">
        <f>IF(cuenta_balance_creg185[[#This Row],[Porcentaje]]&gt;=5,"MAYOR","")</f>
        <v/>
      </c>
      <c r="T1035" s="6" t="str">
        <f>IF(cuenta_balance_creg185[[#This Row],[Porcentaje]]&lt;=-5,"MENOR","")</f>
        <v/>
      </c>
    </row>
    <row r="1036" spans="1:20" x14ac:dyDescent="0.2">
      <c r="A1036" s="1">
        <v>46227</v>
      </c>
      <c r="B1036" s="6" t="s">
        <v>57</v>
      </c>
      <c r="C1036" s="6" t="s">
        <v>32</v>
      </c>
      <c r="D1036">
        <v>0</v>
      </c>
      <c r="E1036">
        <v>521</v>
      </c>
      <c r="F1036">
        <v>521</v>
      </c>
      <c r="G1036">
        <v>0</v>
      </c>
      <c r="H1036">
        <v>0</v>
      </c>
      <c r="P1036">
        <v>1020</v>
      </c>
      <c r="R1036">
        <v>0</v>
      </c>
      <c r="S1036" s="6" t="str">
        <f>IF(cuenta_balance_creg185[[#This Row],[Porcentaje]]&gt;=5,"MAYOR","")</f>
        <v/>
      </c>
      <c r="T1036" s="6" t="str">
        <f>IF(cuenta_balance_creg185[[#This Row],[Porcentaje]]&lt;=-5,"MENOR","")</f>
        <v/>
      </c>
    </row>
    <row r="1037" spans="1:20" x14ac:dyDescent="0.2">
      <c r="A1037" s="1">
        <v>46228</v>
      </c>
      <c r="B1037" s="6" t="s">
        <v>57</v>
      </c>
      <c r="C1037" s="6" t="s">
        <v>32</v>
      </c>
      <c r="D1037">
        <v>0</v>
      </c>
      <c r="E1037">
        <v>521</v>
      </c>
      <c r="F1037">
        <v>521</v>
      </c>
      <c r="G1037">
        <v>0</v>
      </c>
      <c r="H1037">
        <v>0</v>
      </c>
      <c r="P1037">
        <v>1020</v>
      </c>
      <c r="R1037">
        <v>0</v>
      </c>
      <c r="S1037" s="6" t="str">
        <f>IF(cuenta_balance_creg185[[#This Row],[Porcentaje]]&gt;=5,"MAYOR","")</f>
        <v/>
      </c>
      <c r="T1037" s="6" t="str">
        <f>IF(cuenta_balance_creg185[[#This Row],[Porcentaje]]&lt;=-5,"MENOR","")</f>
        <v/>
      </c>
    </row>
    <row r="1038" spans="1:20" x14ac:dyDescent="0.2">
      <c r="A1038" s="1">
        <v>46229</v>
      </c>
      <c r="B1038" s="6" t="s">
        <v>57</v>
      </c>
      <c r="C1038" s="6" t="s">
        <v>32</v>
      </c>
      <c r="D1038">
        <v>0</v>
      </c>
      <c r="E1038">
        <v>521</v>
      </c>
      <c r="F1038">
        <v>521</v>
      </c>
      <c r="G1038">
        <v>0</v>
      </c>
      <c r="H1038">
        <v>0</v>
      </c>
      <c r="P1038">
        <v>1022</v>
      </c>
      <c r="R1038">
        <v>0</v>
      </c>
      <c r="S1038" s="6" t="str">
        <f>IF(cuenta_balance_creg185[[#This Row],[Porcentaje]]&gt;=5,"MAYOR","")</f>
        <v/>
      </c>
      <c r="T1038" s="6" t="str">
        <f>IF(cuenta_balance_creg185[[#This Row],[Porcentaje]]&lt;=-5,"MENOR","")</f>
        <v/>
      </c>
    </row>
    <row r="1039" spans="1:20" x14ac:dyDescent="0.2">
      <c r="A1039" s="1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5180D-8EF3-46BB-98A4-24A98BC6DE64}">
  <dimension ref="A1:B23"/>
  <sheetViews>
    <sheetView workbookViewId="0">
      <selection activeCell="C30" sqref="C30"/>
    </sheetView>
  </sheetViews>
  <sheetFormatPr baseColWidth="10" defaultRowHeight="12.75" x14ac:dyDescent="0.2"/>
  <cols>
    <col min="2" max="2" width="56.7109375" customWidth="1"/>
    <col min="3" max="3" width="46.28515625" customWidth="1"/>
  </cols>
  <sheetData>
    <row r="1" spans="1:2" x14ac:dyDescent="0.2">
      <c r="A1" t="s">
        <v>2</v>
      </c>
    </row>
    <row r="2" spans="1:2" x14ac:dyDescent="0.2">
      <c r="A2" s="2" t="s">
        <v>0</v>
      </c>
      <c r="B2" s="2" t="s">
        <v>1</v>
      </c>
    </row>
    <row r="3" spans="1:2" x14ac:dyDescent="0.2">
      <c r="A3" s="5">
        <v>46207</v>
      </c>
      <c r="B3" s="4" t="str">
        <f t="array" ref="B3">IFERROR(INDEX(creg185!$B$2:$B$11000,SMALL(IF((creg185!$S$2:$S$11000="MAYOR")*(creg185!$A$2:$A$11000=$A3),ROW(creg185!$S$2:$S$11000)-ROW(creg185!$S$2)+1),COUNTIF($A$3:$A3,$A3))),"")</f>
        <v>ENEL COLOMBIA S.A. E.S.P</v>
      </c>
    </row>
    <row r="4" spans="1:2" x14ac:dyDescent="0.2">
      <c r="A4" s="5">
        <v>46207</v>
      </c>
      <c r="B4" s="4" t="str">
        <f t="array" ref="B4">IFERROR(INDEX(creg185!$B$2:$B$11000,SMALL(IF((creg185!$S$2:$S$11000="MAYOR")*(creg185!$A$2:$A$11000=$A4),ROW(creg185!$S$2:$S$11000)-ROW(creg185!$S$2)+1),COUNTIF($A$3:$A4,$A4))),"")</f>
        <v/>
      </c>
    </row>
    <row r="5" spans="1:2" x14ac:dyDescent="0.2">
      <c r="A5" s="5">
        <v>46207</v>
      </c>
      <c r="B5" s="4" t="str">
        <f t="array" ref="B5">IFERROR(INDEX(creg185!$B$2:$B$11000,SMALL(IF((creg185!$S$2:$S$11000="MAYOR")*(creg185!$A$2:$A$11000=$A5),ROW(creg185!$S$2:$S$11000)-ROW(creg185!$S$2)+1),COUNTIF($A$3:$A5,$A5))),"")</f>
        <v/>
      </c>
    </row>
    <row r="6" spans="1:2" x14ac:dyDescent="0.2">
      <c r="A6" s="5">
        <v>46207</v>
      </c>
      <c r="B6" s="4" t="str">
        <f t="array" ref="B6">IFERROR(INDEX(creg185!$B$2:$B$11000,SMALL(IF((creg185!$S$2:$S$11000="MAYOR")*(creg185!$A$2:$A$11000=$A6),ROW(creg185!$S$2:$S$11000)-ROW(creg185!$S$2)+1),COUNTIF($A$3:$A6,$A6))),"")</f>
        <v/>
      </c>
    </row>
    <row r="7" spans="1:2" x14ac:dyDescent="0.2">
      <c r="A7" s="5">
        <v>46207</v>
      </c>
      <c r="B7" s="4" t="str">
        <f t="array" ref="B7">IFERROR(INDEX(creg185!$B$2:$B$11000,SMALL(IF((creg185!$S$2:$S$11000="MAYOR")*(creg185!$A$2:$A$11000=$A7),ROW(creg185!$S$2:$S$11000)-ROW(creg185!$S$2)+1),COUNTIF($A$3:$A7,$A7))),"")</f>
        <v/>
      </c>
    </row>
    <row r="8" spans="1:2" x14ac:dyDescent="0.2">
      <c r="A8" s="5">
        <v>46207</v>
      </c>
      <c r="B8" s="4" t="str">
        <f t="array" ref="B8">IFERROR(INDEX(creg185!$B$2:$B$11000,SMALL(IF((creg185!$S$2:$S$11000="MAYOR")*(creg185!$A$2:$A$11000=$A8),ROW(creg185!$S$2:$S$11000)-ROW(creg185!$S$2)+1),COUNTIF($A$3:$A8,$A8))),"")</f>
        <v/>
      </c>
    </row>
    <row r="9" spans="1:2" x14ac:dyDescent="0.2">
      <c r="A9" s="5">
        <v>46207</v>
      </c>
      <c r="B9" s="4" t="str">
        <f t="array" ref="B9">IFERROR(INDEX(creg185!$B$2:$B$11000,SMALL(IF((creg185!$S$2:$S$11000="MAYOR")*(creg185!$A$2:$A$11000=$A9),ROW(creg185!$S$2:$S$11000)-ROW(creg185!$S$2)+1),COUNTIF($A$3:$A9,$A9))),"")</f>
        <v/>
      </c>
    </row>
    <row r="10" spans="1:2" x14ac:dyDescent="0.2">
      <c r="A10" s="5">
        <v>46207</v>
      </c>
      <c r="B10" s="4" t="str">
        <f t="array" ref="B10">IFERROR(INDEX(creg185!$B$2:$B$11000,SMALL(IF((creg185!$S$2:$S$11000="MAYOR")*(creg185!$A$2:$A$11000=$A10),ROW(creg185!$S$2:$S$11000)-ROW(creg185!$S$2)+1),COUNTIF($A$3:$A10,$A10))),"")</f>
        <v/>
      </c>
    </row>
    <row r="11" spans="1:2" x14ac:dyDescent="0.2">
      <c r="A11" s="5">
        <v>46207</v>
      </c>
      <c r="B11" s="4" t="str">
        <f t="array" ref="B11">IFERROR(INDEX(creg185!$B$2:$B$11000,SMALL(IF((creg185!$S$2:$S$11000="MAYOR")*(creg185!$A$2:$A$11000=$A11),ROW(creg185!$S$2:$S$11000)-ROW(creg185!$S$2)+1),COUNTIF($A$3:$A11,$A11))),"")</f>
        <v/>
      </c>
    </row>
    <row r="12" spans="1:2" x14ac:dyDescent="0.2">
      <c r="A12" s="5">
        <v>46207</v>
      </c>
      <c r="B12" s="4" t="str">
        <f t="array" ref="B12">IFERROR(INDEX(creg185!$B$2:$B$11000,SMALL(IF((creg185!$S$2:$S$11000="MAYOR")*(creg185!$A$2:$A$11000=$A12),ROW(creg185!$S$2:$S$11000)-ROW(creg185!$S$2)+1),COUNTIF($A$3:$A12,$A12))),"")</f>
        <v/>
      </c>
    </row>
    <row r="15" spans="1:2" x14ac:dyDescent="0.2">
      <c r="A15" t="s">
        <v>3</v>
      </c>
    </row>
    <row r="16" spans="1:2" x14ac:dyDescent="0.2">
      <c r="A16" s="2" t="s">
        <v>0</v>
      </c>
      <c r="B16" s="3" t="s">
        <v>1</v>
      </c>
    </row>
    <row r="17" spans="1:2" x14ac:dyDescent="0.2">
      <c r="A17" s="5">
        <v>46207</v>
      </c>
      <c r="B17" s="4" t="str">
        <f t="array" ref="B17">IFERROR(INDEX(creg185!$B$2:$B$11000,SMALL(IF((creg185!$T$2:$T$11000="MENOR")*(creg185!$A$2:$A$11000=$A17),ROW(creg185!$S$2:$S$11000)-ROW(creg185!$S$2)+1),COUNTIF($A$17:$A17,$A17))),"")</f>
        <v>CENIT TRANSPORTEYLOGÍSTICA DE HIDROCARBUROS S.A.S</v>
      </c>
    </row>
    <row r="18" spans="1:2" x14ac:dyDescent="0.2">
      <c r="A18" s="5">
        <v>46207</v>
      </c>
      <c r="B18" s="4" t="str">
        <f t="array" ref="B18">IFERROR(INDEX(creg185!$B$2:$B$11000,SMALL(IF((creg185!$T$2:$T$11000="MENOR")*(creg185!$A$2:$A$11000=$A18),ROW(creg185!$S$2:$S$11000)-ROW(creg185!$S$2)+1),COUNTIF($A$17:$A18,$A18))),"")</f>
        <v>ECOPETROL S.A.</v>
      </c>
    </row>
    <row r="19" spans="1:2" x14ac:dyDescent="0.2">
      <c r="A19" s="5">
        <v>46207</v>
      </c>
      <c r="B19" s="4" t="str">
        <f t="array" ref="B19">IFERROR(INDEX(creg185!$B$2:$B$11000,SMALL(IF((creg185!$T$2:$T$11000="MENOR")*(creg185!$A$2:$A$11000=$A19),ROW(creg185!$S$2:$S$11000)-ROW(creg185!$S$2)+1),COUNTIF($A$17:$A19,$A19))),"")</f>
        <v>ORGANIZACION TERPEL S.A.</v>
      </c>
    </row>
    <row r="20" spans="1:2" x14ac:dyDescent="0.2">
      <c r="A20" s="5">
        <v>46207</v>
      </c>
      <c r="B20" s="4" t="str">
        <f t="array" ref="B20">IFERROR(INDEX(creg185!$B$2:$B$11000,SMALL(IF((creg185!$T$2:$T$11000="MENOR")*(creg185!$A$2:$A$11000=$A20),ROW(creg185!$S$2:$S$11000)-ROW(creg185!$S$2)+1),COUNTIF($A$17:$A20,$A20))),"")</f>
        <v>PERENCO COLOMBIA LTD.</v>
      </c>
    </row>
    <row r="21" spans="1:2" x14ac:dyDescent="0.2">
      <c r="A21" s="5">
        <v>46207</v>
      </c>
      <c r="B21" s="4" t="str">
        <f t="array" ref="B21">IFERROR(INDEX(creg185!$B$2:$B$11000,SMALL(IF((creg185!$T$2:$T$11000="MENOR")*(creg185!$A$2:$A$11000=$A21),ROW(creg185!$S$2:$S$11000)-ROW(creg185!$S$2)+1),COUNTIF($A$17:$A21,$A21))),"")</f>
        <v/>
      </c>
    </row>
    <row r="22" spans="1:2" x14ac:dyDescent="0.2">
      <c r="A22" s="5">
        <v>46207</v>
      </c>
      <c r="B22" s="4" t="str">
        <f t="array" ref="B22">IFERROR(INDEX(creg185!$B$2:$B$11000,SMALL(IF((creg185!$T$2:$T$11000="MENOR")*(creg185!$A$2:$A$11000=$A22),ROW(creg185!$S$2:$S$11000)-ROW(creg185!$S$2)+1),COUNTIF($A$17:$A22,$A22))),"")</f>
        <v/>
      </c>
    </row>
    <row r="23" spans="1:2" x14ac:dyDescent="0.2">
      <c r="A23" s="5">
        <v>46207</v>
      </c>
      <c r="B23" s="4" t="str">
        <f t="array" ref="B23">IFERROR(INDEX(creg185!$B$2:$B$11000,SMALL(IF((creg185!$T$2:$T$11000="MENOR")*(creg185!$A$2:$A$11000=$A23),ROW(creg185!$S$2:$S$11000)-ROW(creg185!$S$2)+1),COUNTIF($A$17:$A23,$A23))),"")</f>
        <v/>
      </c>
    </row>
  </sheetData>
  <pageMargins left="0.7" right="0.7" top="0.75" bottom="0.75" header="0.3" footer="0.3"/>
  <pageSetup orientation="portrait" horizontalDpi="200" verticalDpi="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1A2DA-3231-47E6-996F-4BB4F7DBCA15}">
  <dimension ref="A1:B23"/>
  <sheetViews>
    <sheetView workbookViewId="0">
      <selection activeCell="B36" sqref="B36"/>
    </sheetView>
  </sheetViews>
  <sheetFormatPr baseColWidth="10" defaultRowHeight="12.75" x14ac:dyDescent="0.2"/>
  <cols>
    <col min="2" max="2" width="56.7109375" customWidth="1"/>
    <col min="3" max="3" width="46.28515625" customWidth="1"/>
  </cols>
  <sheetData>
    <row r="1" spans="1:2" x14ac:dyDescent="0.2">
      <c r="A1" t="s">
        <v>2</v>
      </c>
    </row>
    <row r="2" spans="1:2" x14ac:dyDescent="0.2">
      <c r="A2" s="2" t="s">
        <v>0</v>
      </c>
      <c r="B2" s="2" t="s">
        <v>1</v>
      </c>
    </row>
    <row r="3" spans="1:2" x14ac:dyDescent="0.2">
      <c r="A3" s="5">
        <v>46208</v>
      </c>
      <c r="B3" s="4" t="str">
        <f t="array" ref="B3">IFERROR(INDEX(creg185!$B$2:$B$11000,SMALL(IF((creg185!$S$2:$S$11000="MAYOR")*(creg185!$A$2:$A$11000=$A3),ROW(creg185!$S$2:$S$11000)-ROW(creg185!$S$2)+1),COUNTIF($A$3:$A3,$A3))),"")</f>
        <v>ENEL COLOMBIA S.A. E.S.P</v>
      </c>
    </row>
    <row r="4" spans="1:2" x14ac:dyDescent="0.2">
      <c r="A4" s="5">
        <v>46208</v>
      </c>
      <c r="B4" s="4" t="str">
        <f t="array" ref="B4">IFERROR(INDEX(creg185!$B$2:$B$11000,SMALL(IF((creg185!$S$2:$S$11000="MAYOR")*(creg185!$A$2:$A$11000=$A4),ROW(creg185!$S$2:$S$11000)-ROW(creg185!$S$2)+1),COUNTIF($A$3:$A4,$A4))),"")</f>
        <v>GASES DEL LLANO</v>
      </c>
    </row>
    <row r="5" spans="1:2" x14ac:dyDescent="0.2">
      <c r="A5" s="5">
        <v>46208</v>
      </c>
      <c r="B5" s="4" t="str">
        <f t="array" ref="B5">IFERROR(INDEX(creg185!$B$2:$B$11000,SMALL(IF((creg185!$S$2:$S$11000="MAYOR")*(creg185!$A$2:$A$11000=$A5),ROW(creg185!$S$2:$S$11000)-ROW(creg185!$S$2)+1),COUNTIF($A$3:$A5,$A5))),"")</f>
        <v>METROGAS DE COLOMBIA S.A. E.S.P.</v>
      </c>
    </row>
    <row r="6" spans="1:2" x14ac:dyDescent="0.2">
      <c r="A6" s="5">
        <v>46208</v>
      </c>
      <c r="B6" s="4" t="str">
        <f t="array" ref="B6">IFERROR(INDEX(creg185!$B$2:$B$11000,SMALL(IF((creg185!$S$2:$S$11000="MAYOR")*(creg185!$A$2:$A$11000=$A6),ROW(creg185!$S$2:$S$11000)-ROW(creg185!$S$2)+1),COUNTIF($A$3:$A6,$A6))),"")</f>
        <v>VANTI SA ESP</v>
      </c>
    </row>
    <row r="7" spans="1:2" x14ac:dyDescent="0.2">
      <c r="A7" s="5">
        <v>46208</v>
      </c>
      <c r="B7" s="4" t="str">
        <f t="array" ref="B7">IFERROR(INDEX(creg185!$B$2:$B$11000,SMALL(IF((creg185!$S$2:$S$11000="MAYOR")*(creg185!$A$2:$A$11000=$A7),ROW(creg185!$S$2:$S$11000)-ROW(creg185!$S$2)+1),COUNTIF($A$3:$A7,$A7))),"")</f>
        <v/>
      </c>
    </row>
    <row r="8" spans="1:2" x14ac:dyDescent="0.2">
      <c r="A8" s="5">
        <v>46208</v>
      </c>
      <c r="B8" s="4" t="str">
        <f t="array" ref="B8">IFERROR(INDEX(creg185!$B$2:$B$11000,SMALL(IF((creg185!$S$2:$S$11000="MAYOR")*(creg185!$A$2:$A$11000=$A8),ROW(creg185!$S$2:$S$11000)-ROW(creg185!$S$2)+1),COUNTIF($A$3:$A8,$A8))),"")</f>
        <v/>
      </c>
    </row>
    <row r="9" spans="1:2" x14ac:dyDescent="0.2">
      <c r="A9" s="5">
        <v>46208</v>
      </c>
      <c r="B9" s="4" t="str">
        <f t="array" ref="B9">IFERROR(INDEX(creg185!$B$2:$B$11000,SMALL(IF((creg185!$S$2:$S$11000="MAYOR")*(creg185!$A$2:$A$11000=$A9),ROW(creg185!$S$2:$S$11000)-ROW(creg185!$S$2)+1),COUNTIF($A$3:$A9,$A9))),"")</f>
        <v/>
      </c>
    </row>
    <row r="10" spans="1:2" x14ac:dyDescent="0.2">
      <c r="A10" s="5">
        <v>46208</v>
      </c>
      <c r="B10" s="4" t="str">
        <f t="array" ref="B10">IFERROR(INDEX(creg185!$B$2:$B$11000,SMALL(IF((creg185!$S$2:$S$11000="MAYOR")*(creg185!$A$2:$A$11000=$A10),ROW(creg185!$S$2:$S$11000)-ROW(creg185!$S$2)+1),COUNTIF($A$3:$A10,$A10))),"")</f>
        <v/>
      </c>
    </row>
    <row r="11" spans="1:2" x14ac:dyDescent="0.2">
      <c r="A11" s="5">
        <v>46208</v>
      </c>
      <c r="B11" s="4" t="str">
        <f t="array" ref="B11">IFERROR(INDEX(creg185!$B$2:$B$11000,SMALL(IF((creg185!$S$2:$S$11000="MAYOR")*(creg185!$A$2:$A$11000=$A11),ROW(creg185!$S$2:$S$11000)-ROW(creg185!$S$2)+1),COUNTIF($A$3:$A11,$A11))),"")</f>
        <v/>
      </c>
    </row>
    <row r="12" spans="1:2" x14ac:dyDescent="0.2">
      <c r="A12" s="5">
        <v>46208</v>
      </c>
      <c r="B12" s="4" t="str">
        <f t="array" ref="B12">IFERROR(INDEX(creg185!$B$2:$B$11000,SMALL(IF((creg185!$S$2:$S$11000="MAYOR")*(creg185!$A$2:$A$11000=$A12),ROW(creg185!$S$2:$S$11000)-ROW(creg185!$S$2)+1),COUNTIF($A$3:$A12,$A12))),"")</f>
        <v/>
      </c>
    </row>
    <row r="15" spans="1:2" x14ac:dyDescent="0.2">
      <c r="A15" t="s">
        <v>3</v>
      </c>
    </row>
    <row r="16" spans="1:2" x14ac:dyDescent="0.2">
      <c r="A16" s="2" t="s">
        <v>0</v>
      </c>
      <c r="B16" s="3" t="s">
        <v>1</v>
      </c>
    </row>
    <row r="17" spans="1:2" x14ac:dyDescent="0.2">
      <c r="A17" s="5">
        <v>46208</v>
      </c>
      <c r="B17" s="4" t="str">
        <f t="array" ref="B17">IFERROR(INDEX(creg185!$B$2:$B$11000,SMALL(IF((creg185!$T$2:$T$11000="MENOR")*(creg185!$A$2:$A$11000=$A17),ROW(creg185!$S$2:$S$11000)-ROW(creg185!$S$2)+1),COUNTIF($A$17:$A17,$A17))),"")</f>
        <v>CENIT TRANSPORTEYLOGÍSTICA DE HIDROCARBUROS S.A.S</v>
      </c>
    </row>
    <row r="18" spans="1:2" x14ac:dyDescent="0.2">
      <c r="A18" s="5">
        <v>46208</v>
      </c>
      <c r="B18" s="4" t="str">
        <f t="array" ref="B18">IFERROR(INDEX(creg185!$B$2:$B$11000,SMALL(IF((creg185!$T$2:$T$11000="MENOR")*(creg185!$A$2:$A$11000=$A18),ROW(creg185!$S$2:$S$11000)-ROW(creg185!$S$2)+1),COUNTIF($A$17:$A18,$A18))),"")</f>
        <v>GASES DEL CARIBE</v>
      </c>
    </row>
    <row r="19" spans="1:2" x14ac:dyDescent="0.2">
      <c r="A19" s="5">
        <v>46208</v>
      </c>
      <c r="B19" s="4" t="str">
        <f t="array" ref="B19">IFERROR(INDEX(creg185!$B$2:$B$11000,SMALL(IF((creg185!$T$2:$T$11000="MENOR")*(creg185!$A$2:$A$11000=$A19),ROW(creg185!$S$2:$S$11000)-ROW(creg185!$S$2)+1),COUNTIF($A$17:$A19,$A19))),"")</f>
        <v>PERENCO COLOMBIA LTD.</v>
      </c>
    </row>
    <row r="20" spans="1:2" x14ac:dyDescent="0.2">
      <c r="A20" s="5">
        <v>46208</v>
      </c>
      <c r="B20" s="4" t="str">
        <f t="array" ref="B20">IFERROR(INDEX(creg185!$B$2:$B$11000,SMALL(IF((creg185!$T$2:$T$11000="MENOR")*(creg185!$A$2:$A$11000=$A20),ROW(creg185!$S$2:$S$11000)-ROW(creg185!$S$2)+1),COUNTIF($A$17:$A20,$A20))),"")</f>
        <v/>
      </c>
    </row>
    <row r="21" spans="1:2" x14ac:dyDescent="0.2">
      <c r="A21" s="5">
        <v>46208</v>
      </c>
      <c r="B21" s="4" t="str">
        <f t="array" ref="B21">IFERROR(INDEX(creg185!$B$2:$B$11000,SMALL(IF((creg185!$T$2:$T$11000="MENOR")*(creg185!$A$2:$A$11000=$A21),ROW(creg185!$S$2:$S$11000)-ROW(creg185!$S$2)+1),COUNTIF($A$17:$A21,$A21))),"")</f>
        <v/>
      </c>
    </row>
    <row r="22" spans="1:2" x14ac:dyDescent="0.2">
      <c r="A22" s="5">
        <v>46208</v>
      </c>
      <c r="B22" s="4" t="str">
        <f t="array" ref="B22">IFERROR(INDEX(creg185!$B$2:$B$11000,SMALL(IF((creg185!$T$2:$T$11000="MENOR")*(creg185!$A$2:$A$11000=$A22),ROW(creg185!$S$2:$S$11000)-ROW(creg185!$S$2)+1),COUNTIF($A$17:$A22,$A22))),"")</f>
        <v/>
      </c>
    </row>
    <row r="23" spans="1:2" x14ac:dyDescent="0.2">
      <c r="A23" s="5">
        <v>46208</v>
      </c>
      <c r="B23" s="4" t="str">
        <f t="array" ref="B23">IFERROR(INDEX(creg185!$B$2:$B$11000,SMALL(IF((creg185!$T$2:$T$11000="MENOR")*(creg185!$A$2:$A$11000=$A23),ROW(creg185!$S$2:$S$11000)-ROW(creg185!$S$2)+1),COUNTIF($A$17:$A23,$A23))),"")</f>
        <v/>
      </c>
    </row>
  </sheetData>
  <pageMargins left="0.7" right="0.7" top="0.75" bottom="0.75" header="0.3" footer="0.3"/>
  <pageSetup orientation="portrait" horizontalDpi="200" verticalDpi="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4CD83-5ECC-4064-84AB-0D690D16F62B}">
  <dimension ref="A1:B23"/>
  <sheetViews>
    <sheetView workbookViewId="0">
      <selection activeCell="C9" sqref="C9"/>
    </sheetView>
  </sheetViews>
  <sheetFormatPr baseColWidth="10" defaultRowHeight="12.75" x14ac:dyDescent="0.2"/>
  <cols>
    <col min="2" max="2" width="56.7109375" customWidth="1"/>
    <col min="3" max="3" width="46.28515625" customWidth="1"/>
  </cols>
  <sheetData>
    <row r="1" spans="1:2" x14ac:dyDescent="0.2">
      <c r="A1" t="s">
        <v>2</v>
      </c>
    </row>
    <row r="2" spans="1:2" x14ac:dyDescent="0.2">
      <c r="A2" s="2" t="s">
        <v>0</v>
      </c>
      <c r="B2" s="2" t="s">
        <v>1</v>
      </c>
    </row>
    <row r="3" spans="1:2" x14ac:dyDescent="0.2">
      <c r="A3" s="5">
        <v>46209</v>
      </c>
      <c r="B3" s="4" t="str">
        <f t="array" ref="B3">IFERROR(INDEX(creg185!$B$2:$B$11000,SMALL(IF((creg185!$S$2:$S$11000="MAYOR")*(creg185!$A$2:$A$11000=$A3),ROW(creg185!$S$2:$S$11000)-ROW(creg185!$S$2)+1),COUNTIF($A$3:$A3,$A3))),"")</f>
        <v>CENIT TRANSPORTEYLOGÍSTICA DE HIDROCARBUROS S.A.S</v>
      </c>
    </row>
    <row r="4" spans="1:2" x14ac:dyDescent="0.2">
      <c r="A4" s="5">
        <v>46209</v>
      </c>
      <c r="B4" s="4" t="str">
        <f t="array" ref="B4">IFERROR(INDEX(creg185!$B$2:$B$11000,SMALL(IF((creg185!$S$2:$S$11000="MAYOR")*(creg185!$A$2:$A$11000=$A4),ROW(creg185!$S$2:$S$11000)-ROW(creg185!$S$2)+1),COUNTIF($A$3:$A4,$A4))),"")</f>
        <v>ENEL COLOMBIA S.A. E.S.P</v>
      </c>
    </row>
    <row r="5" spans="1:2" x14ac:dyDescent="0.2">
      <c r="A5" s="5">
        <v>46209</v>
      </c>
      <c r="B5" s="4" t="str">
        <f t="array" ref="B5">IFERROR(INDEX(creg185!$B$2:$B$11000,SMALL(IF((creg185!$S$2:$S$11000="MAYOR")*(creg185!$A$2:$A$11000=$A5),ROW(creg185!$S$2:$S$11000)-ROW(creg185!$S$2)+1),COUNTIF($A$3:$A5,$A5))),"")</f>
        <v>METROGAS DE COLOMBIA S.A. E.S.P.</v>
      </c>
    </row>
    <row r="6" spans="1:2" x14ac:dyDescent="0.2">
      <c r="A6" s="5">
        <v>46209</v>
      </c>
      <c r="B6" s="4" t="str">
        <f t="array" ref="B6">IFERROR(INDEX(creg185!$B$2:$B$11000,SMALL(IF((creg185!$S$2:$S$11000="MAYOR")*(creg185!$A$2:$A$11000=$A6),ROW(creg185!$S$2:$S$11000)-ROW(creg185!$S$2)+1),COUNTIF($A$3:$A6,$A6))),"")</f>
        <v>VANTI SA ESP</v>
      </c>
    </row>
    <row r="7" spans="1:2" x14ac:dyDescent="0.2">
      <c r="A7" s="5">
        <v>46209</v>
      </c>
      <c r="B7" s="4" t="str">
        <f t="array" ref="B7">IFERROR(INDEX(creg185!$B$2:$B$11000,SMALL(IF((creg185!$S$2:$S$11000="MAYOR")*(creg185!$A$2:$A$11000=$A7),ROW(creg185!$S$2:$S$11000)-ROW(creg185!$S$2)+1),COUNTIF($A$3:$A7,$A7))),"")</f>
        <v/>
      </c>
    </row>
    <row r="8" spans="1:2" x14ac:dyDescent="0.2">
      <c r="A8" s="5">
        <v>46209</v>
      </c>
      <c r="B8" s="4" t="str">
        <f t="array" ref="B8">IFERROR(INDEX(creg185!$B$2:$B$11000,SMALL(IF((creg185!$S$2:$S$11000="MAYOR")*(creg185!$A$2:$A$11000=$A8),ROW(creg185!$S$2:$S$11000)-ROW(creg185!$S$2)+1),COUNTIF($A$3:$A8,$A8))),"")</f>
        <v/>
      </c>
    </row>
    <row r="9" spans="1:2" x14ac:dyDescent="0.2">
      <c r="A9" s="5">
        <v>46209</v>
      </c>
      <c r="B9" s="4" t="str">
        <f t="array" ref="B9">IFERROR(INDEX(creg185!$B$2:$B$11000,SMALL(IF((creg185!$S$2:$S$11000="MAYOR")*(creg185!$A$2:$A$11000=$A9),ROW(creg185!$S$2:$S$11000)-ROW(creg185!$S$2)+1),COUNTIF($A$3:$A9,$A9))),"")</f>
        <v/>
      </c>
    </row>
    <row r="10" spans="1:2" x14ac:dyDescent="0.2">
      <c r="A10" s="5">
        <v>46209</v>
      </c>
      <c r="B10" s="4" t="str">
        <f t="array" ref="B10">IFERROR(INDEX(creg185!$B$2:$B$11000,SMALL(IF((creg185!$S$2:$S$11000="MAYOR")*(creg185!$A$2:$A$11000=$A10),ROW(creg185!$S$2:$S$11000)-ROW(creg185!$S$2)+1),COUNTIF($A$3:$A10,$A10))),"")</f>
        <v/>
      </c>
    </row>
    <row r="11" spans="1:2" x14ac:dyDescent="0.2">
      <c r="A11" s="5">
        <v>46209</v>
      </c>
      <c r="B11" s="4" t="str">
        <f t="array" ref="B11">IFERROR(INDEX(creg185!$B$2:$B$11000,SMALL(IF((creg185!$S$2:$S$11000="MAYOR")*(creg185!$A$2:$A$11000=$A11),ROW(creg185!$S$2:$S$11000)-ROW(creg185!$S$2)+1),COUNTIF($A$3:$A11,$A11))),"")</f>
        <v/>
      </c>
    </row>
    <row r="12" spans="1:2" x14ac:dyDescent="0.2">
      <c r="A12" s="5">
        <v>46209</v>
      </c>
      <c r="B12" s="4" t="str">
        <f t="array" ref="B12">IFERROR(INDEX(creg185!$B$2:$B$11000,SMALL(IF((creg185!$S$2:$S$11000="MAYOR")*(creg185!$A$2:$A$11000=$A12),ROW(creg185!$S$2:$S$11000)-ROW(creg185!$S$2)+1),COUNTIF($A$3:$A12,$A12))),"")</f>
        <v/>
      </c>
    </row>
    <row r="15" spans="1:2" x14ac:dyDescent="0.2">
      <c r="A15" t="s">
        <v>3</v>
      </c>
    </row>
    <row r="16" spans="1:2" x14ac:dyDescent="0.2">
      <c r="A16" s="2" t="s">
        <v>0</v>
      </c>
      <c r="B16" s="3" t="s">
        <v>1</v>
      </c>
    </row>
    <row r="17" spans="1:2" x14ac:dyDescent="0.2">
      <c r="A17" s="5">
        <v>46209</v>
      </c>
      <c r="B17" s="4" t="str">
        <f t="array" ref="B17">IFERROR(INDEX(creg185!$B$2:$B$11000,SMALL(IF((creg185!$T$2:$T$11000="MENOR")*(creg185!$A$2:$A$11000=$A17),ROW(creg185!$S$2:$S$11000)-ROW(creg185!$S$2)+1),COUNTIF($A$17:$A17,$A17))),"")</f>
        <v>ORGANIZACION TERPEL S.A.</v>
      </c>
    </row>
    <row r="18" spans="1:2" x14ac:dyDescent="0.2">
      <c r="A18" s="5">
        <v>46209</v>
      </c>
      <c r="B18" s="4" t="str">
        <f t="array" ref="B18">IFERROR(INDEX(creg185!$B$2:$B$11000,SMALL(IF((creg185!$T$2:$T$11000="MENOR")*(creg185!$A$2:$A$11000=$A18),ROW(creg185!$S$2:$S$11000)-ROW(creg185!$S$2)+1),COUNTIF($A$17:$A18,$A18))),"")</f>
        <v>PERENCO COLOMBIA LTD.</v>
      </c>
    </row>
    <row r="19" spans="1:2" x14ac:dyDescent="0.2">
      <c r="A19" s="5">
        <v>46209</v>
      </c>
      <c r="B19" s="4" t="str">
        <f t="array" ref="B19">IFERROR(INDEX(creg185!$B$2:$B$11000,SMALL(IF((creg185!$T$2:$T$11000="MENOR")*(creg185!$A$2:$A$11000=$A19),ROW(creg185!$S$2:$S$11000)-ROW(creg185!$S$2)+1),COUNTIF($A$17:$A19,$A19))),"")</f>
        <v/>
      </c>
    </row>
    <row r="20" spans="1:2" x14ac:dyDescent="0.2">
      <c r="A20" s="5">
        <v>46209</v>
      </c>
      <c r="B20" s="4" t="str">
        <f t="array" ref="B20">IFERROR(INDEX(creg185!$B$2:$B$11000,SMALL(IF((creg185!$T$2:$T$11000="MENOR")*(creg185!$A$2:$A$11000=$A20),ROW(creg185!$S$2:$S$11000)-ROW(creg185!$S$2)+1),COUNTIF($A$17:$A20,$A20))),"")</f>
        <v/>
      </c>
    </row>
    <row r="21" spans="1:2" x14ac:dyDescent="0.2">
      <c r="A21" s="5">
        <v>46209</v>
      </c>
      <c r="B21" s="4" t="str">
        <f t="array" ref="B21">IFERROR(INDEX(creg185!$B$2:$B$11000,SMALL(IF((creg185!$T$2:$T$11000="MENOR")*(creg185!$A$2:$A$11000=$A21),ROW(creg185!$S$2:$S$11000)-ROW(creg185!$S$2)+1),COUNTIF($A$17:$A21,$A21))),"")</f>
        <v/>
      </c>
    </row>
    <row r="22" spans="1:2" x14ac:dyDescent="0.2">
      <c r="A22" s="5">
        <v>46209</v>
      </c>
      <c r="B22" s="4" t="str">
        <f t="array" ref="B22">IFERROR(INDEX(creg185!$B$2:$B$11000,SMALL(IF((creg185!$T$2:$T$11000="MENOR")*(creg185!$A$2:$A$11000=$A22),ROW(creg185!$S$2:$S$11000)-ROW(creg185!$S$2)+1),COUNTIF($A$17:$A22,$A22))),"")</f>
        <v/>
      </c>
    </row>
    <row r="23" spans="1:2" x14ac:dyDescent="0.2">
      <c r="A23" s="5">
        <v>46209</v>
      </c>
      <c r="B23" s="4" t="str">
        <f t="array" ref="B23">IFERROR(INDEX(creg185!$B$2:$B$11000,SMALL(IF((creg185!$T$2:$T$11000="MENOR")*(creg185!$A$2:$A$11000=$A23),ROW(creg185!$S$2:$S$11000)-ROW(creg185!$S$2)+1),COUNTIF($A$17:$A23,$A23))),"")</f>
        <v/>
      </c>
    </row>
  </sheetData>
  <pageMargins left="0.7" right="0.7" top="0.75" bottom="0.75" header="0.3" footer="0.3"/>
  <pageSetup orientation="portrait" horizontalDpi="200" verticalDpi="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6FF1B-4443-4EFC-AB33-69E85CFAE75C}">
  <dimension ref="A1:B23"/>
  <sheetViews>
    <sheetView workbookViewId="0">
      <selection activeCell="C18" sqref="C18"/>
    </sheetView>
  </sheetViews>
  <sheetFormatPr baseColWidth="10" defaultRowHeight="12.75" x14ac:dyDescent="0.2"/>
  <cols>
    <col min="2" max="2" width="56.7109375" customWidth="1"/>
    <col min="3" max="3" width="46.28515625" customWidth="1"/>
  </cols>
  <sheetData>
    <row r="1" spans="1:2" x14ac:dyDescent="0.2">
      <c r="A1" t="s">
        <v>2</v>
      </c>
    </row>
    <row r="2" spans="1:2" x14ac:dyDescent="0.2">
      <c r="A2" s="2" t="s">
        <v>0</v>
      </c>
      <c r="B2" s="2" t="s">
        <v>1</v>
      </c>
    </row>
    <row r="3" spans="1:2" x14ac:dyDescent="0.2">
      <c r="A3" s="5">
        <v>46210</v>
      </c>
      <c r="B3" s="4" t="str">
        <f t="array" ref="B3">IFERROR(INDEX(creg185!$B$2:$B$11000,SMALL(IF((creg185!$S$2:$S$11000="MAYOR")*(creg185!$A$2:$A$11000=$A3),ROW(creg185!$S$2:$S$11000)-ROW(creg185!$S$2)+1),COUNTIF($A$3:$A3,$A3))),"")</f>
        <v>VANTI SA ESP</v>
      </c>
    </row>
    <row r="4" spans="1:2" x14ac:dyDescent="0.2">
      <c r="A4" s="5">
        <v>46210</v>
      </c>
      <c r="B4" s="4" t="str">
        <f t="array" ref="B4">IFERROR(INDEX(creg185!$B$2:$B$11000,SMALL(IF((creg185!$S$2:$S$11000="MAYOR")*(creg185!$A$2:$A$11000=$A4),ROW(creg185!$S$2:$S$11000)-ROW(creg185!$S$2)+1),COUNTIF($A$3:$A4,$A4))),"")</f>
        <v/>
      </c>
    </row>
    <row r="5" spans="1:2" x14ac:dyDescent="0.2">
      <c r="A5" s="5">
        <v>46210</v>
      </c>
      <c r="B5" s="4" t="str">
        <f t="array" ref="B5">IFERROR(INDEX(creg185!$B$2:$B$11000,SMALL(IF((creg185!$S$2:$S$11000="MAYOR")*(creg185!$A$2:$A$11000=$A5),ROW(creg185!$S$2:$S$11000)-ROW(creg185!$S$2)+1),COUNTIF($A$3:$A5,$A5))),"")</f>
        <v/>
      </c>
    </row>
    <row r="6" spans="1:2" x14ac:dyDescent="0.2">
      <c r="A6" s="5">
        <v>46210</v>
      </c>
      <c r="B6" s="4" t="str">
        <f t="array" ref="B6">IFERROR(INDEX(creg185!$B$2:$B$11000,SMALL(IF((creg185!$S$2:$S$11000="MAYOR")*(creg185!$A$2:$A$11000=$A6),ROW(creg185!$S$2:$S$11000)-ROW(creg185!$S$2)+1),COUNTIF($A$3:$A6,$A6))),"")</f>
        <v/>
      </c>
    </row>
    <row r="7" spans="1:2" x14ac:dyDescent="0.2">
      <c r="A7" s="5">
        <v>46210</v>
      </c>
      <c r="B7" s="4" t="str">
        <f t="array" ref="B7">IFERROR(INDEX(creg185!$B$2:$B$11000,SMALL(IF((creg185!$S$2:$S$11000="MAYOR")*(creg185!$A$2:$A$11000=$A7),ROW(creg185!$S$2:$S$11000)-ROW(creg185!$S$2)+1),COUNTIF($A$3:$A7,$A7))),"")</f>
        <v/>
      </c>
    </row>
    <row r="8" spans="1:2" x14ac:dyDescent="0.2">
      <c r="A8" s="5">
        <v>46210</v>
      </c>
      <c r="B8" s="4" t="str">
        <f t="array" ref="B8">IFERROR(INDEX(creg185!$B$2:$B$11000,SMALL(IF((creg185!$S$2:$S$11000="MAYOR")*(creg185!$A$2:$A$11000=$A8),ROW(creg185!$S$2:$S$11000)-ROW(creg185!$S$2)+1),COUNTIF($A$3:$A8,$A8))),"")</f>
        <v/>
      </c>
    </row>
    <row r="9" spans="1:2" x14ac:dyDescent="0.2">
      <c r="A9" s="5">
        <v>46210</v>
      </c>
      <c r="B9" s="4" t="str">
        <f t="array" ref="B9">IFERROR(INDEX(creg185!$B$2:$B$11000,SMALL(IF((creg185!$S$2:$S$11000="MAYOR")*(creg185!$A$2:$A$11000=$A9),ROW(creg185!$S$2:$S$11000)-ROW(creg185!$S$2)+1),COUNTIF($A$3:$A9,$A9))),"")</f>
        <v/>
      </c>
    </row>
    <row r="10" spans="1:2" x14ac:dyDescent="0.2">
      <c r="A10" s="5">
        <v>46210</v>
      </c>
      <c r="B10" s="4" t="str">
        <f t="array" ref="B10">IFERROR(INDEX(creg185!$B$2:$B$11000,SMALL(IF((creg185!$S$2:$S$11000="MAYOR")*(creg185!$A$2:$A$11000=$A10),ROW(creg185!$S$2:$S$11000)-ROW(creg185!$S$2)+1),COUNTIF($A$3:$A10,$A10))),"")</f>
        <v/>
      </c>
    </row>
    <row r="11" spans="1:2" x14ac:dyDescent="0.2">
      <c r="A11" s="5">
        <v>46210</v>
      </c>
      <c r="B11" s="4" t="str">
        <f t="array" ref="B11">IFERROR(INDEX(creg185!$B$2:$B$11000,SMALL(IF((creg185!$S$2:$S$11000="MAYOR")*(creg185!$A$2:$A$11000=$A11),ROW(creg185!$S$2:$S$11000)-ROW(creg185!$S$2)+1),COUNTIF($A$3:$A11,$A11))),"")</f>
        <v/>
      </c>
    </row>
    <row r="12" spans="1:2" x14ac:dyDescent="0.2">
      <c r="A12" s="5">
        <v>46210</v>
      </c>
      <c r="B12" s="4" t="str">
        <f t="array" ref="B12">IFERROR(INDEX(creg185!$B$2:$B$11000,SMALL(IF((creg185!$S$2:$S$11000="MAYOR")*(creg185!$A$2:$A$11000=$A12),ROW(creg185!$S$2:$S$11000)-ROW(creg185!$S$2)+1),COUNTIF($A$3:$A12,$A12))),"")</f>
        <v/>
      </c>
    </row>
    <row r="15" spans="1:2" x14ac:dyDescent="0.2">
      <c r="A15" t="s">
        <v>3</v>
      </c>
    </row>
    <row r="16" spans="1:2" x14ac:dyDescent="0.2">
      <c r="A16" s="2" t="s">
        <v>0</v>
      </c>
      <c r="B16" s="3" t="s">
        <v>1</v>
      </c>
    </row>
    <row r="17" spans="1:2" x14ac:dyDescent="0.2">
      <c r="A17" s="5">
        <v>46210</v>
      </c>
      <c r="B17" s="4" t="str">
        <f t="array" ref="B17">IFERROR(INDEX(creg185!$B$2:$B$11000,SMALL(IF((creg185!$T$2:$T$11000="MENOR")*(creg185!$A$2:$A$11000=$A17),ROW(creg185!$S$2:$S$11000)-ROW(creg185!$S$2)+1),COUNTIF($A$17:$A17,$A17))),"")</f>
        <v>CENIT TRANSPORTEYLOGÍSTICA DE HIDROCARBUROS S.A.S</v>
      </c>
    </row>
    <row r="18" spans="1:2" x14ac:dyDescent="0.2">
      <c r="A18" s="5">
        <v>46210</v>
      </c>
      <c r="B18" s="4" t="str">
        <f t="array" ref="B18">IFERROR(INDEX(creg185!$B$2:$B$11000,SMALL(IF((creg185!$T$2:$T$11000="MENOR")*(creg185!$A$2:$A$11000=$A18),ROW(creg185!$S$2:$S$11000)-ROW(creg185!$S$2)+1),COUNTIF($A$17:$A18,$A18))),"")</f>
        <v>KRONOS ENERGY S.A.S E.S.P</v>
      </c>
    </row>
    <row r="19" spans="1:2" x14ac:dyDescent="0.2">
      <c r="A19" s="5">
        <v>46210</v>
      </c>
      <c r="B19" s="4" t="str">
        <f t="array" ref="B19">IFERROR(INDEX(creg185!$B$2:$B$11000,SMALL(IF((creg185!$T$2:$T$11000="MENOR")*(creg185!$A$2:$A$11000=$A19),ROW(creg185!$S$2:$S$11000)-ROW(creg185!$S$2)+1),COUNTIF($A$17:$A19,$A19))),"")</f>
        <v>ORGANIZACION TERPEL S.A.</v>
      </c>
    </row>
    <row r="20" spans="1:2" x14ac:dyDescent="0.2">
      <c r="A20" s="5">
        <v>46210</v>
      </c>
      <c r="B20" s="4" t="str">
        <f t="array" ref="B20">IFERROR(INDEX(creg185!$B$2:$B$11000,SMALL(IF((creg185!$T$2:$T$11000="MENOR")*(creg185!$A$2:$A$11000=$A20),ROW(creg185!$S$2:$S$11000)-ROW(creg185!$S$2)+1),COUNTIF($A$17:$A20,$A20))),"")</f>
        <v>PERENCO COLOMBIA LTD.</v>
      </c>
    </row>
    <row r="21" spans="1:2" x14ac:dyDescent="0.2">
      <c r="A21" s="5">
        <v>46210</v>
      </c>
      <c r="B21" s="4" t="str">
        <f t="array" ref="B21">IFERROR(INDEX(creg185!$B$2:$B$11000,SMALL(IF((creg185!$T$2:$T$11000="MENOR")*(creg185!$A$2:$A$11000=$A21),ROW(creg185!$S$2:$S$11000)-ROW(creg185!$S$2)+1),COUNTIF($A$17:$A21,$A21))),"")</f>
        <v/>
      </c>
    </row>
    <row r="22" spans="1:2" x14ac:dyDescent="0.2">
      <c r="A22" s="5">
        <v>46210</v>
      </c>
      <c r="B22" s="4" t="str">
        <f t="array" ref="B22">IFERROR(INDEX(creg185!$B$2:$B$11000,SMALL(IF((creg185!$T$2:$T$11000="MENOR")*(creg185!$A$2:$A$11000=$A22),ROW(creg185!$S$2:$S$11000)-ROW(creg185!$S$2)+1),COUNTIF($A$17:$A22,$A22))),"")</f>
        <v/>
      </c>
    </row>
    <row r="23" spans="1:2" x14ac:dyDescent="0.2">
      <c r="A23" s="5">
        <v>46210</v>
      </c>
      <c r="B23" s="4" t="str">
        <f t="array" ref="B23">IFERROR(INDEX(creg185!$B$2:$B$11000,SMALL(IF((creg185!$T$2:$T$11000="MENOR")*(creg185!$A$2:$A$11000=$A23),ROW(creg185!$S$2:$S$11000)-ROW(creg185!$S$2)+1),COUNTIF($A$17:$A23,$A23))),"")</f>
        <v/>
      </c>
    </row>
  </sheetData>
  <pageMargins left="0.7" right="0.7" top="0.75" bottom="0.75" header="0.3" footer="0.3"/>
  <pageSetup orientation="portrait" horizontalDpi="200" verticalDpi="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0F68F-BDAE-41A7-B52D-437C353EFEEE}">
  <dimension ref="A1:B23"/>
  <sheetViews>
    <sheetView workbookViewId="0">
      <selection activeCell="B17" sqref="B17"/>
    </sheetView>
  </sheetViews>
  <sheetFormatPr baseColWidth="10" defaultRowHeight="12.75" x14ac:dyDescent="0.2"/>
  <cols>
    <col min="2" max="2" width="56.7109375" customWidth="1"/>
    <col min="3" max="3" width="46.28515625" customWidth="1"/>
  </cols>
  <sheetData>
    <row r="1" spans="1:2" x14ac:dyDescent="0.2">
      <c r="A1" t="s">
        <v>2</v>
      </c>
    </row>
    <row r="2" spans="1:2" x14ac:dyDescent="0.2">
      <c r="A2" s="2" t="s">
        <v>0</v>
      </c>
      <c r="B2" s="2" t="s">
        <v>1</v>
      </c>
    </row>
    <row r="3" spans="1:2" x14ac:dyDescent="0.2">
      <c r="A3" s="5">
        <v>46211</v>
      </c>
      <c r="B3" s="4" t="str">
        <f t="array" ref="B3">IFERROR(INDEX(creg185!$B$2:$B$11000,SMALL(IF((creg185!$S$2:$S$11000="MAYOR")*(creg185!$A$2:$A$11000=$A3),ROW(creg185!$S$2:$S$11000)-ROW(creg185!$S$2)+1),COUNTIF($A$3:$A3,$A3))),"")</f>
        <v>CENIT TRANSPORTEYLOGÍSTICA DE HIDROCARBUROS S.A.S</v>
      </c>
    </row>
    <row r="4" spans="1:2" x14ac:dyDescent="0.2">
      <c r="A4" s="5">
        <v>46211</v>
      </c>
      <c r="B4" s="4" t="str">
        <f t="array" ref="B4">IFERROR(INDEX(creg185!$B$2:$B$11000,SMALL(IF((creg185!$S$2:$S$11000="MAYOR")*(creg185!$A$2:$A$11000=$A4),ROW(creg185!$S$2:$S$11000)-ROW(creg185!$S$2)+1),COUNTIF($A$3:$A4,$A4))),"")</f>
        <v>ECOPETROL S.A.</v>
      </c>
    </row>
    <row r="5" spans="1:2" x14ac:dyDescent="0.2">
      <c r="A5" s="5">
        <v>46211</v>
      </c>
      <c r="B5" s="4" t="str">
        <f t="array" ref="B5">IFERROR(INDEX(creg185!$B$2:$B$11000,SMALL(IF((creg185!$S$2:$S$11000="MAYOR")*(creg185!$A$2:$A$11000=$A5),ROW(creg185!$S$2:$S$11000)-ROW(creg185!$S$2)+1),COUNTIF($A$3:$A5,$A5))),"")</f>
        <v/>
      </c>
    </row>
    <row r="6" spans="1:2" x14ac:dyDescent="0.2">
      <c r="A6" s="5">
        <v>46211</v>
      </c>
      <c r="B6" s="4" t="str">
        <f t="array" ref="B6">IFERROR(INDEX(creg185!$B$2:$B$11000,SMALL(IF((creg185!$S$2:$S$11000="MAYOR")*(creg185!$A$2:$A$11000=$A6),ROW(creg185!$S$2:$S$11000)-ROW(creg185!$S$2)+1),COUNTIF($A$3:$A6,$A6))),"")</f>
        <v/>
      </c>
    </row>
    <row r="7" spans="1:2" x14ac:dyDescent="0.2">
      <c r="A7" s="5">
        <v>46211</v>
      </c>
      <c r="B7" s="4" t="str">
        <f t="array" ref="B7">IFERROR(INDEX(creg185!$B$2:$B$11000,SMALL(IF((creg185!$S$2:$S$11000="MAYOR")*(creg185!$A$2:$A$11000=$A7),ROW(creg185!$S$2:$S$11000)-ROW(creg185!$S$2)+1),COUNTIF($A$3:$A7,$A7))),"")</f>
        <v/>
      </c>
    </row>
    <row r="8" spans="1:2" x14ac:dyDescent="0.2">
      <c r="A8" s="5">
        <v>46211</v>
      </c>
      <c r="B8" s="4" t="str">
        <f t="array" ref="B8">IFERROR(INDEX(creg185!$B$2:$B$11000,SMALL(IF((creg185!$S$2:$S$11000="MAYOR")*(creg185!$A$2:$A$11000=$A8),ROW(creg185!$S$2:$S$11000)-ROW(creg185!$S$2)+1),COUNTIF($A$3:$A8,$A8))),"")</f>
        <v/>
      </c>
    </row>
    <row r="9" spans="1:2" x14ac:dyDescent="0.2">
      <c r="A9" s="5">
        <v>46211</v>
      </c>
      <c r="B9" s="4" t="str">
        <f t="array" ref="B9">IFERROR(INDEX(creg185!$B$2:$B$11000,SMALL(IF((creg185!$S$2:$S$11000="MAYOR")*(creg185!$A$2:$A$11000=$A9),ROW(creg185!$S$2:$S$11000)-ROW(creg185!$S$2)+1),COUNTIF($A$3:$A9,$A9))),"")</f>
        <v/>
      </c>
    </row>
    <row r="10" spans="1:2" x14ac:dyDescent="0.2">
      <c r="A10" s="5">
        <v>46211</v>
      </c>
      <c r="B10" s="4" t="str">
        <f t="array" ref="B10">IFERROR(INDEX(creg185!$B$2:$B$11000,SMALL(IF((creg185!$S$2:$S$11000="MAYOR")*(creg185!$A$2:$A$11000=$A10),ROW(creg185!$S$2:$S$11000)-ROW(creg185!$S$2)+1),COUNTIF($A$3:$A10,$A10))),"")</f>
        <v/>
      </c>
    </row>
    <row r="11" spans="1:2" x14ac:dyDescent="0.2">
      <c r="A11" s="5">
        <v>46211</v>
      </c>
      <c r="B11" s="4" t="str">
        <f t="array" ref="B11">IFERROR(INDEX(creg185!$B$2:$B$11000,SMALL(IF((creg185!$S$2:$S$11000="MAYOR")*(creg185!$A$2:$A$11000=$A11),ROW(creg185!$S$2:$S$11000)-ROW(creg185!$S$2)+1),COUNTIF($A$3:$A11,$A11))),"")</f>
        <v/>
      </c>
    </row>
    <row r="12" spans="1:2" x14ac:dyDescent="0.2">
      <c r="A12" s="5">
        <v>46211</v>
      </c>
      <c r="B12" s="4" t="str">
        <f t="array" ref="B12">IFERROR(INDEX(creg185!$B$2:$B$11000,SMALL(IF((creg185!$S$2:$S$11000="MAYOR")*(creg185!$A$2:$A$11000=$A12),ROW(creg185!$S$2:$S$11000)-ROW(creg185!$S$2)+1),COUNTIF($A$3:$A12,$A12))),"")</f>
        <v/>
      </c>
    </row>
    <row r="15" spans="1:2" x14ac:dyDescent="0.2">
      <c r="A15" t="s">
        <v>3</v>
      </c>
    </row>
    <row r="16" spans="1:2" x14ac:dyDescent="0.2">
      <c r="A16" s="2" t="s">
        <v>0</v>
      </c>
      <c r="B16" s="3" t="s">
        <v>1</v>
      </c>
    </row>
    <row r="17" spans="1:2" x14ac:dyDescent="0.2">
      <c r="A17" s="5">
        <v>46211</v>
      </c>
      <c r="B17" s="4" t="str">
        <f t="array" ref="B17">IFERROR(INDEX(creg185!$B$2:$B$11000,SMALL(IF((creg185!$T$2:$T$11000="MENOR")*(creg185!$A$2:$A$11000=$A17),ROW(creg185!$S$2:$S$11000)-ROW(creg185!$S$2)+1),COUNTIF($A$17:$A17,$A17))),"")</f>
        <v>GASES DEL CARIBE</v>
      </c>
    </row>
    <row r="18" spans="1:2" x14ac:dyDescent="0.2">
      <c r="A18" s="5">
        <v>46211</v>
      </c>
      <c r="B18" s="4" t="str">
        <f t="array" ref="B18">IFERROR(INDEX(creg185!$B$2:$B$11000,SMALL(IF((creg185!$T$2:$T$11000="MENOR")*(creg185!$A$2:$A$11000=$A18),ROW(creg185!$S$2:$S$11000)-ROW(creg185!$S$2)+1),COUNTIF($A$17:$A18,$A18))),"")</f>
        <v>ORGANIZACION TERPEL S.A.</v>
      </c>
    </row>
    <row r="19" spans="1:2" x14ac:dyDescent="0.2">
      <c r="A19" s="5">
        <v>46211</v>
      </c>
      <c r="B19" s="4" t="str">
        <f t="array" ref="B19">IFERROR(INDEX(creg185!$B$2:$B$11000,SMALL(IF((creg185!$T$2:$T$11000="MENOR")*(creg185!$A$2:$A$11000=$A19),ROW(creg185!$S$2:$S$11000)-ROW(creg185!$S$2)+1),COUNTIF($A$17:$A19,$A19))),"")</f>
        <v>PERENCO COLOMBIA LTD.</v>
      </c>
    </row>
    <row r="20" spans="1:2" x14ac:dyDescent="0.2">
      <c r="A20" s="5">
        <v>46211</v>
      </c>
      <c r="B20" s="4" t="str">
        <f t="array" ref="B20">IFERROR(INDEX(creg185!$B$2:$B$11000,SMALL(IF((creg185!$T$2:$T$11000="MENOR")*(creg185!$A$2:$A$11000=$A20),ROW(creg185!$S$2:$S$11000)-ROW(creg185!$S$2)+1),COUNTIF($A$17:$A20,$A20))),"")</f>
        <v/>
      </c>
    </row>
    <row r="21" spans="1:2" x14ac:dyDescent="0.2">
      <c r="A21" s="5">
        <v>46211</v>
      </c>
      <c r="B21" s="4" t="str">
        <f t="array" ref="B21">IFERROR(INDEX(creg185!$B$2:$B$11000,SMALL(IF((creg185!$T$2:$T$11000="MENOR")*(creg185!$A$2:$A$11000=$A21),ROW(creg185!$S$2:$S$11000)-ROW(creg185!$S$2)+1),COUNTIF($A$17:$A21,$A21))),"")</f>
        <v/>
      </c>
    </row>
    <row r="22" spans="1:2" x14ac:dyDescent="0.2">
      <c r="A22" s="5">
        <v>46211</v>
      </c>
      <c r="B22" s="4" t="str">
        <f t="array" ref="B22">IFERROR(INDEX(creg185!$B$2:$B$11000,SMALL(IF((creg185!$T$2:$T$11000="MENOR")*(creg185!$A$2:$A$11000=$A22),ROW(creg185!$S$2:$S$11000)-ROW(creg185!$S$2)+1),COUNTIF($A$17:$A22,$A22))),"")</f>
        <v/>
      </c>
    </row>
    <row r="23" spans="1:2" x14ac:dyDescent="0.2">
      <c r="A23" s="5">
        <v>46211</v>
      </c>
      <c r="B23" s="4" t="str">
        <f t="array" ref="B23">IFERROR(INDEX(creg185!$B$2:$B$11000,SMALL(IF((creg185!$T$2:$T$11000="MENOR")*(creg185!$A$2:$A$11000=$A23),ROW(creg185!$S$2:$S$11000)-ROW(creg185!$S$2)+1),COUNTIF($A$17:$A23,$A23))),"")</f>
        <v/>
      </c>
    </row>
  </sheetData>
  <pageMargins left="0.7" right="0.7" top="0.75" bottom="0.75" header="0.3" footer="0.3"/>
  <pageSetup orientation="portrait" horizontalDpi="200" verticalDpi="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6341D-902D-436A-9024-F523FD8685F9}">
  <dimension ref="A1:B23"/>
  <sheetViews>
    <sheetView workbookViewId="0">
      <selection sqref="A1:A1048576"/>
    </sheetView>
  </sheetViews>
  <sheetFormatPr baseColWidth="10" defaultRowHeight="12.75" x14ac:dyDescent="0.2"/>
  <cols>
    <col min="2" max="2" width="56.7109375" customWidth="1"/>
    <col min="3" max="3" width="46.28515625" customWidth="1"/>
  </cols>
  <sheetData>
    <row r="1" spans="1:2" x14ac:dyDescent="0.2">
      <c r="A1" t="s">
        <v>2</v>
      </c>
    </row>
    <row r="2" spans="1:2" x14ac:dyDescent="0.2">
      <c r="A2" s="2" t="s">
        <v>0</v>
      </c>
      <c r="B2" s="2" t="s">
        <v>1</v>
      </c>
    </row>
    <row r="3" spans="1:2" x14ac:dyDescent="0.2">
      <c r="A3" s="5">
        <v>46212</v>
      </c>
      <c r="B3" s="4" t="str">
        <f t="array" ref="B3">IFERROR(INDEX(creg185!$B$2:$B$11000,SMALL(IF((creg185!$S$2:$S$11000="MAYOR")*(creg185!$A$2:$A$11000=$A3),ROW(creg185!$S$2:$S$11000)-ROW(creg185!$S$2)+1),COUNTIF($A$3:$A3,$A3))),"")</f>
        <v>ECOPETROL S.A.</v>
      </c>
    </row>
    <row r="4" spans="1:2" x14ac:dyDescent="0.2">
      <c r="A4" s="5">
        <v>46212</v>
      </c>
      <c r="B4" s="4" t="str">
        <f t="array" ref="B4">IFERROR(INDEX(creg185!$B$2:$B$11000,SMALL(IF((creg185!$S$2:$S$11000="MAYOR")*(creg185!$A$2:$A$11000=$A4),ROW(creg185!$S$2:$S$11000)-ROW(creg185!$S$2)+1),COUNTIF($A$3:$A4,$A4))),"")</f>
        <v/>
      </c>
    </row>
    <row r="5" spans="1:2" x14ac:dyDescent="0.2">
      <c r="A5" s="5">
        <v>46212</v>
      </c>
      <c r="B5" s="4" t="str">
        <f t="array" ref="B5">IFERROR(INDEX(creg185!$B$2:$B$11000,SMALL(IF((creg185!$S$2:$S$11000="MAYOR")*(creg185!$A$2:$A$11000=$A5),ROW(creg185!$S$2:$S$11000)-ROW(creg185!$S$2)+1),COUNTIF($A$3:$A5,$A5))),"")</f>
        <v/>
      </c>
    </row>
    <row r="6" spans="1:2" x14ac:dyDescent="0.2">
      <c r="A6" s="5">
        <v>46212</v>
      </c>
      <c r="B6" s="4" t="str">
        <f t="array" ref="B6">IFERROR(INDEX(creg185!$B$2:$B$11000,SMALL(IF((creg185!$S$2:$S$11000="MAYOR")*(creg185!$A$2:$A$11000=$A6),ROW(creg185!$S$2:$S$11000)-ROW(creg185!$S$2)+1),COUNTIF($A$3:$A6,$A6))),"")</f>
        <v/>
      </c>
    </row>
    <row r="7" spans="1:2" x14ac:dyDescent="0.2">
      <c r="A7" s="5">
        <v>46212</v>
      </c>
      <c r="B7" s="4" t="str">
        <f t="array" ref="B7">IFERROR(INDEX(creg185!$B$2:$B$11000,SMALL(IF((creg185!$S$2:$S$11000="MAYOR")*(creg185!$A$2:$A$11000=$A7),ROW(creg185!$S$2:$S$11000)-ROW(creg185!$S$2)+1),COUNTIF($A$3:$A7,$A7))),"")</f>
        <v/>
      </c>
    </row>
    <row r="8" spans="1:2" x14ac:dyDescent="0.2">
      <c r="A8" s="5">
        <v>46212</v>
      </c>
      <c r="B8" s="4" t="str">
        <f t="array" ref="B8">IFERROR(INDEX(creg185!$B$2:$B$11000,SMALL(IF((creg185!$S$2:$S$11000="MAYOR")*(creg185!$A$2:$A$11000=$A8),ROW(creg185!$S$2:$S$11000)-ROW(creg185!$S$2)+1),COUNTIF($A$3:$A8,$A8))),"")</f>
        <v/>
      </c>
    </row>
    <row r="9" spans="1:2" x14ac:dyDescent="0.2">
      <c r="A9" s="5">
        <v>46212</v>
      </c>
      <c r="B9" s="4" t="str">
        <f t="array" ref="B9">IFERROR(INDEX(creg185!$B$2:$B$11000,SMALL(IF((creg185!$S$2:$S$11000="MAYOR")*(creg185!$A$2:$A$11000=$A9),ROW(creg185!$S$2:$S$11000)-ROW(creg185!$S$2)+1),COUNTIF($A$3:$A9,$A9))),"")</f>
        <v/>
      </c>
    </row>
    <row r="10" spans="1:2" x14ac:dyDescent="0.2">
      <c r="A10" s="5">
        <v>46212</v>
      </c>
      <c r="B10" s="4" t="str">
        <f t="array" ref="B10">IFERROR(INDEX(creg185!$B$2:$B$11000,SMALL(IF((creg185!$S$2:$S$11000="MAYOR")*(creg185!$A$2:$A$11000=$A10),ROW(creg185!$S$2:$S$11000)-ROW(creg185!$S$2)+1),COUNTIF($A$3:$A10,$A10))),"")</f>
        <v/>
      </c>
    </row>
    <row r="11" spans="1:2" x14ac:dyDescent="0.2">
      <c r="A11" s="5">
        <v>46212</v>
      </c>
      <c r="B11" s="4" t="str">
        <f t="array" ref="B11">IFERROR(INDEX(creg185!$B$2:$B$11000,SMALL(IF((creg185!$S$2:$S$11000="MAYOR")*(creg185!$A$2:$A$11000=$A11),ROW(creg185!$S$2:$S$11000)-ROW(creg185!$S$2)+1),COUNTIF($A$3:$A11,$A11))),"")</f>
        <v/>
      </c>
    </row>
    <row r="12" spans="1:2" x14ac:dyDescent="0.2">
      <c r="A12" s="5">
        <v>46212</v>
      </c>
      <c r="B12" s="4" t="str">
        <f t="array" ref="B12">IFERROR(INDEX(creg185!$B$2:$B$11000,SMALL(IF((creg185!$S$2:$S$11000="MAYOR")*(creg185!$A$2:$A$11000=$A12),ROW(creg185!$S$2:$S$11000)-ROW(creg185!$S$2)+1),COUNTIF($A$3:$A12,$A12))),"")</f>
        <v/>
      </c>
    </row>
    <row r="15" spans="1:2" x14ac:dyDescent="0.2">
      <c r="A15" t="s">
        <v>3</v>
      </c>
    </row>
    <row r="16" spans="1:2" x14ac:dyDescent="0.2">
      <c r="A16" s="2" t="s">
        <v>0</v>
      </c>
      <c r="B16" s="3" t="s">
        <v>1</v>
      </c>
    </row>
    <row r="17" spans="1:2" x14ac:dyDescent="0.2">
      <c r="A17" s="5">
        <v>46212</v>
      </c>
      <c r="B17" s="4" t="str">
        <f t="array" ref="B17">IFERROR(INDEX(creg185!$B$2:$B$11000,SMALL(IF((creg185!$T$2:$T$11000="MENOR")*(creg185!$A$2:$A$11000=$A17),ROW(creg185!$S$2:$S$11000)-ROW(creg185!$S$2)+1),COUNTIF($A$17:$A17,$A17))),"")</f>
        <v>GASES DEL CARIBE</v>
      </c>
    </row>
    <row r="18" spans="1:2" x14ac:dyDescent="0.2">
      <c r="A18" s="5">
        <v>46212</v>
      </c>
      <c r="B18" s="4" t="str">
        <f t="array" ref="B18">IFERROR(INDEX(creg185!$B$2:$B$11000,SMALL(IF((creg185!$T$2:$T$11000="MENOR")*(creg185!$A$2:$A$11000=$A18),ROW(creg185!$S$2:$S$11000)-ROW(creg185!$S$2)+1),COUNTIF($A$17:$A18,$A18))),"")</f>
        <v>GASES DEL LLANO</v>
      </c>
    </row>
    <row r="19" spans="1:2" x14ac:dyDescent="0.2">
      <c r="A19" s="5">
        <v>46212</v>
      </c>
      <c r="B19" s="4" t="str">
        <f t="array" ref="B19">IFERROR(INDEX(creg185!$B$2:$B$11000,SMALL(IF((creg185!$T$2:$T$11000="MENOR")*(creg185!$A$2:$A$11000=$A19),ROW(creg185!$S$2:$S$11000)-ROW(creg185!$S$2)+1),COUNTIF($A$17:$A19,$A19))),"")</f>
        <v>ORGANIZACION TERPEL S.A.</v>
      </c>
    </row>
    <row r="20" spans="1:2" x14ac:dyDescent="0.2">
      <c r="A20" s="5">
        <v>46212</v>
      </c>
      <c r="B20" s="4" t="str">
        <f t="array" ref="B20">IFERROR(INDEX(creg185!$B$2:$B$11000,SMALL(IF((creg185!$T$2:$T$11000="MENOR")*(creg185!$A$2:$A$11000=$A20),ROW(creg185!$S$2:$S$11000)-ROW(creg185!$S$2)+1),COUNTIF($A$17:$A20,$A20))),"")</f>
        <v>PERENCO COLOMBIA LTD.</v>
      </c>
    </row>
    <row r="21" spans="1:2" x14ac:dyDescent="0.2">
      <c r="A21" s="5">
        <v>46212</v>
      </c>
      <c r="B21" s="4" t="str">
        <f t="array" ref="B21">IFERROR(INDEX(creg185!$B$2:$B$11000,SMALL(IF((creg185!$T$2:$T$11000="MENOR")*(creg185!$A$2:$A$11000=$A21),ROW(creg185!$S$2:$S$11000)-ROW(creg185!$S$2)+1),COUNTIF($A$17:$A21,$A21))),"")</f>
        <v/>
      </c>
    </row>
    <row r="22" spans="1:2" x14ac:dyDescent="0.2">
      <c r="A22" s="5">
        <v>46212</v>
      </c>
      <c r="B22" s="4" t="str">
        <f t="array" ref="B22">IFERROR(INDEX(creg185!$B$2:$B$11000,SMALL(IF((creg185!$T$2:$T$11000="MENOR")*(creg185!$A$2:$A$11000=$A22),ROW(creg185!$S$2:$S$11000)-ROW(creg185!$S$2)+1),COUNTIF($A$17:$A22,$A22))),"")</f>
        <v/>
      </c>
    </row>
    <row r="23" spans="1:2" x14ac:dyDescent="0.2">
      <c r="A23" s="5">
        <v>46212</v>
      </c>
      <c r="B23" s="4" t="str">
        <f t="array" ref="B23">IFERROR(INDEX(creg185!$B$2:$B$11000,SMALL(IF((creg185!$T$2:$T$11000="MENOR")*(creg185!$A$2:$A$11000=$A23),ROW(creg185!$S$2:$S$11000)-ROW(creg185!$S$2)+1),COUNTIF($A$17:$A23,$A23))),"")</f>
        <v/>
      </c>
    </row>
  </sheetData>
  <pageMargins left="0.7" right="0.7" top="0.75" bottom="0.75" header="0.3" footer="0.3"/>
  <pageSetup orientation="portrait" horizontalDpi="200" verticalDpi="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5 4 7 b b 8 9 1 - e 0 e f - 4 0 b 0 - b 7 c 1 - 3 e 5 f c 4 e 1 0 e 8 0 "   x m l n s = " h t t p : / / s c h e m a s . m i c r o s o f t . c o m / D a t a M a s h u p " > A A A A A F g E A A B Q S w M E F A A C A A g A Q U v 7 X C j J t E e l A A A A 9 g A A A B I A H A B D b 2 5 m a W c v U G F j a 2 F n Z S 5 4 b W w g o h g A K K A U A A A A A A A A A A A A A A A A A A A A A A A A A A A A h Y 9 N D o I w G E S v Q r q n L f U n S j 7 K g q 1 E E x P j t q k V G q E Y W i x 3 c + G R v I I Y R d 2 5 n D d v M X O / 3 i D t 6 y q 4 q N b q x i Q o w h Q F y s j m o E 2 R o M 4 d w w V K O W y E P I l C B Y N s b N z b Q 4 J K 5 8 4 x I d 5 7 7 C e 4 a Q v C K I 3 I P l 9 t Z a l q g T 6 y / i + H 2 l g n j F S I w + 4 1 h j M c z e Z 4 y p a Y A h k h 5 N p 8 B T b s f b Y / E L K u c l 2 r u L J h t g Y y R i D v D / w B U E s D B B Q A A g A I A E F L + 1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B S / t c o W M b 5 l E B A A D T A g A A E w A c A E Z v c m 1 1 b G F z L 1 N l Y 3 R p b 2 4 x L m 0 g o h g A K K A U A A A A A A A A A A A A A A A A A A A A A A A A A A A A f Z J d a 8 I w F I b v h f 6 H Q 7 y x U M Q P H A P p b j Z k M F C Y 3 o m U 0 + T Y h q W J J K 1 j i P 9 9 a V 0 n + B U C + e D N 8 5 y E O O K l N B q W p 3 E 4 D T p B x + V o S Q C v S J e Y p K h Q c 0 q 4 p W z 4 P I E Y F J V B B 3 x b W J m R 9 j s L k f L + G 5 a 4 N J X l 1 G P C 6 b h e p 1 b y L w c 7 a 0 T l D X v D I l i / S 7 J o e S 4 5 q j n u Z Y a 1 O y 5 t R Z s w O q E z o 0 S y s y J p K O i o t j S 6 w 3 q O B c W s T b D o Q 2 o R s z b I N s d 1 P d / 8 k X i G y Z L n V K B H X G F b m k + 1 o F P 4 C n P z N Z I V p q q u 7 W z 5 J 9 4 8 0 E q a c 5 e O L l v J n Q G O R S p R G O a 5 T a 6 / s q j d 1 t j i 1 a i q 0 K u f H b n e o 4 q i w 4 H N i O f + U l D 6 N A g s 6 X g M / 0 U z q d D B V q r S o k B 3 V i 1 J + b / w a b 5 d 7 7 K c C A h 5 D u s G v I E X 6 N b U 3 m g w e o p g E s F 4 G N 4 V D O 8 Y L u t 4 6 P B 9 P A j D o C P 1 X c 3 0 F 1 B L A Q I t A B Q A A g A I A E F L + 1 w o y b R H p Q A A A P Y A A A A S A A A A A A A A A A A A A A A A A A A A A A B D b 2 5 m a W c v U G F j a 2 F n Z S 5 4 b W x Q S w E C L Q A U A A I A C A B B S / t c D 8 r p q 6 Q A A A D p A A A A E w A A A A A A A A A A A A A A A A D x A A A A W 0 N v b n R l b n R f V H l w Z X N d L n h t b F B L A Q I t A B Q A A g A I A E F L + 1 y h Y x v m U Q E A A N M C A A A T A A A A A A A A A A A A A A A A A O I B A A B G b 3 J t d W x h c y 9 T Z W N 0 a W 9 u M S 5 t U E s F B g A A A A A D A A M A w g A A A I A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u M Z A A A A A A A A w R k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2 N 1 Z W 5 0 Y V 9 i Y W x h b m N l X 2 N y Z W c x O D U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j O W R m Y z k 1 Y i 1 j M G F m L T Q 3 M W U t Y W Q 1 Y y 0 x Z j F i N j I 4 N j d m N T M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d m l n Y X R p b 2 5 T d G V w T m F t Z S I g V m F s d W U 9 I n N O Y X Z l Z 2 F j a c O z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F R h c m d l d C I g V m F s d W U 9 I n N j d W V u d G F f Y m F s Y W 5 j Z V 9 j c m V n M T g 1 I i A v P j x F b n R y e S B U e X B l P S J G a W x s Z W R D b 2 1 w b G V 0 Z V J l c 3 V s d F R v V 2 9 y a 3 N o Z W V 0 I i B W Y W x 1 Z T 0 i b D E i I C 8 + P E V u d H J 5 I F R 5 c G U 9 I k Z p b G x F c n J v c k N v d W 5 0 I i B W Y W x 1 Z T 0 i b D A i I C 8 + P E V u d H J 5 I F R 5 c G U 9 I k Z p b G x M Y X N 0 V X B k Y X R l Z C I g V m F s d W U 9 I m Q y M D I 2 L T A 3 L T I 3 V D E 0 O j I 2 O j A z L j I 4 N z Y z N z l a I i A v P j x F b n R y e S B U e X B l P S J G a W x s R X J y b 3 J D b 2 R l I i B W Y W x 1 Z T 0 i c 1 V u a 2 5 v d 2 4 i I C 8 + P E V u d H J 5 I F R 5 c G U 9 I k Z p b G x D b 2 x 1 b W 5 U e X B l c y I g V m F s d W U 9 I n N D U V l H Q k F J R U J B U U V C Q V F F Q k F R R U J B U U U i I C 8 + P E V u d H J 5 I F R 5 c G U 9 I k Z p b G x D b 3 V u d C I g V m F s d W U 9 I m w x M D M 3 I i A v P j x F b n R y e S B U e X B l P S J G a W x s Q 2 9 s d W 1 u T m F t Z X M i I F Z h b H V l P S J z W y Z x d W 9 0 O 0 Z l Y 2 h h J n F 1 b 3 Q 7 L C Z x d W 9 0 O 1 J l b W l 0 Z W 5 0 Z S Z x d W 9 0 O y w m c X V v d D t Q d W 5 0 b y Z x d W 9 0 O y w m c X V v d D t E Z X N i Y W x h b m N l X 0 F j d W 1 1 b G F k b 1 9 Q c m V 2 a W 8 m c X V v d D s s J n F 1 b 3 Q 7 T m 9 t a W 5 h Y 2 l v b i Z x d W 9 0 O y w m c X V v d D t N Z W R p Y 2 l v b i Z x d W 9 0 O y w m c X V v d D t E Z X N i Y W x h b m N l X 0 R p Y X J p b y Z x d W 9 0 O y w m c X V v d D t E Z X N i Y W x h b m N l X 0 F j d W 1 1 b G F k b y Z x d W 9 0 O y w m c X V v d D t D b 2 1 w Z W 5 z Y W N p b 2 5 f R 2 F z X 1 R y Y W 5 z c G 9 y d G F k b 3 I m c X V v d D s s J n F 1 b 3 Q 7 Q 2 9 t c G V u c 2 F j a W 9 u X 0 d h c 1 9 S Z W 1 p d G V u d G U m c X V v d D s s J n F 1 b 3 Q 7 R G V z Y m F s Y W 5 j Z V 9 Q b 3 N p d G l 2 b 1 9 Q Z X J k a W R v J n F 1 b 3 Q 7 L C Z x d W 9 0 O 0 N v b n R y Y W N 0 X 0 J h b G F u Y 2 V f V H J h b n N m Z X I m c X V v d D s s J n F 1 b 3 Q 7 V H J h b n N m Z X J p Z G 9 f R G l m Z l 9 N Z W R p Y 2 l v b l 9 Q d W 5 0 b y Z x d W 9 0 O y w m c X V v d D t U c m F u c 2 Z l c m l k b 1 9 E Z X N k Z V 9 D U k V H M T E 0 J n F 1 b 3 Q 7 L C Z x d W 9 0 O 1 R y Y W 5 z Z m V y a W R v X 0 R l c 2 R l X 0 N 1 Z W 5 0 Y X N f Q 2 9 u Z 2 V s Y W R h J n F 1 b 3 Q 7 L C Z x d W 9 0 O 0 N h c G F j a W R h Z C Z x d W 9 0 O y w m c X V v d D t D c n V j Z U N h c G F j a W R h Z C Z x d W 9 0 O y w m c X V v d D t Q b 3 J j Z W 5 0 Y W p l J n F 1 b 3 Q 7 X S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Y 3 V l b n R h X 2 J h b G F u Y 2 V f Y 3 J l Z z E 4 N S 9 B d X R v U m V t b 3 Z l Z E N v b H V t b n M x L n t G Z W N o Y S w w f S Z x d W 9 0 O y w m c X V v d D t T Z W N 0 a W 9 u M S 9 j d W V u d G F f Y m F s Y W 5 j Z V 9 j c m V n M T g 1 L 0 F 1 d G 9 S Z W 1 v d m V k Q 2 9 s d W 1 u c z E u e 1 J l b W l 0 Z W 5 0 Z S w x f S Z x d W 9 0 O y w m c X V v d D t T Z W N 0 a W 9 u M S 9 j d W V u d G F f Y m F s Y W 5 j Z V 9 j c m V n M T g 1 L 0 F 1 d G 9 S Z W 1 v d m V k Q 2 9 s d W 1 u c z E u e 1 B 1 b n R v L D J 9 J n F 1 b 3 Q 7 L C Z x d W 9 0 O 1 N l Y 3 R p b 2 4 x L 2 N 1 Z W 5 0 Y V 9 i Y W x h b m N l X 2 N y Z W c x O D U v Q X V 0 b 1 J l b W 9 2 Z W R D b 2 x 1 b W 5 z M S 5 7 R G V z Y m F s Y W 5 j Z V 9 B Y 3 V t d W x h Z G 9 f U H J l d m l v L D N 9 J n F 1 b 3 Q 7 L C Z x d W 9 0 O 1 N l Y 3 R p b 2 4 x L 2 N 1 Z W 5 0 Y V 9 i Y W x h b m N l X 2 N y Z W c x O D U v Q X V 0 b 1 J l b W 9 2 Z W R D b 2 x 1 b W 5 z M S 5 7 T m 9 t a W 5 h Y 2 l v b i w 0 f S Z x d W 9 0 O y w m c X V v d D t T Z W N 0 a W 9 u M S 9 j d W V u d G F f Y m F s Y W 5 j Z V 9 j c m V n M T g 1 L 0 F 1 d G 9 S Z W 1 v d m V k Q 2 9 s d W 1 u c z E u e 0 1 l Z G l j a W 9 u L D V 9 J n F 1 b 3 Q 7 L C Z x d W 9 0 O 1 N l Y 3 R p b 2 4 x L 2 N 1 Z W 5 0 Y V 9 i Y W x h b m N l X 2 N y Z W c x O D U v Q X V 0 b 1 J l b W 9 2 Z W R D b 2 x 1 b W 5 z M S 5 7 R G V z Y m F s Y W 5 j Z V 9 E a W F y a W 8 s N n 0 m c X V v d D s s J n F 1 b 3 Q 7 U 2 V j d G l v b j E v Y 3 V l b n R h X 2 J h b G F u Y 2 V f Y 3 J l Z z E 4 N S 9 B d X R v U m V t b 3 Z l Z E N v b H V t b n M x L n t E Z X N i Y W x h b m N l X 0 F j d W 1 1 b G F k b y w 3 f S Z x d W 9 0 O y w m c X V v d D t T Z W N 0 a W 9 u M S 9 j d W V u d G F f Y m F s Y W 5 j Z V 9 j c m V n M T g 1 L 0 F 1 d G 9 S Z W 1 v d m V k Q 2 9 s d W 1 u c z E u e 0 N v b X B l b n N h Y 2 l v b l 9 H Y X N f V H J h b n N w b 3 J 0 Y W R v c i w 4 f S Z x d W 9 0 O y w m c X V v d D t T Z W N 0 a W 9 u M S 9 j d W V u d G F f Y m F s Y W 5 j Z V 9 j c m V n M T g 1 L 0 F 1 d G 9 S Z W 1 v d m V k Q 2 9 s d W 1 u c z E u e 0 N v b X B l b n N h Y 2 l v b l 9 H Y X N f U m V t a X R l b n R l L D l 9 J n F 1 b 3 Q 7 L C Z x d W 9 0 O 1 N l Y 3 R p b 2 4 x L 2 N 1 Z W 5 0 Y V 9 i Y W x h b m N l X 2 N y Z W c x O D U v Q X V 0 b 1 J l b W 9 2 Z W R D b 2 x 1 b W 5 z M S 5 7 R G V z Y m F s Y W 5 j Z V 9 Q b 3 N p d G l 2 b 1 9 Q Z X J k a W R v L D E w f S Z x d W 9 0 O y w m c X V v d D t T Z W N 0 a W 9 u M S 9 j d W V u d G F f Y m F s Y W 5 j Z V 9 j c m V n M T g 1 L 0 F 1 d G 9 S Z W 1 v d m V k Q 2 9 s d W 1 u c z E u e 0 N v b n R y Y W N 0 X 0 J h b G F u Y 2 V f V H J h b n N m Z X I s M T F 9 J n F 1 b 3 Q 7 L C Z x d W 9 0 O 1 N l Y 3 R p b 2 4 x L 2 N 1 Z W 5 0 Y V 9 i Y W x h b m N l X 2 N y Z W c x O D U v Q X V 0 b 1 J l b W 9 2 Z W R D b 2 x 1 b W 5 z M S 5 7 V H J h b n N m Z X J p Z G 9 f R G l m Z l 9 N Z W R p Y 2 l v b l 9 Q d W 5 0 b y w x M n 0 m c X V v d D s s J n F 1 b 3 Q 7 U 2 V j d G l v b j E v Y 3 V l b n R h X 2 J h b G F u Y 2 V f Y 3 J l Z z E 4 N S 9 B d X R v U m V t b 3 Z l Z E N v b H V t b n M x L n t U c m F u c 2 Z l c m l k b 1 9 E Z X N k Z V 9 D U k V H M T E 0 L D E z f S Z x d W 9 0 O y w m c X V v d D t T Z W N 0 a W 9 u M S 9 j d W V u d G F f Y m F s Y W 5 j Z V 9 j c m V n M T g 1 L 0 F 1 d G 9 S Z W 1 v d m V k Q 2 9 s d W 1 u c z E u e 1 R y Y W 5 z Z m V y a W R v X 0 R l c 2 R l X 0 N 1 Z W 5 0 Y X N f Q 2 9 u Z 2 V s Y W R h L D E 0 f S Z x d W 9 0 O y w m c X V v d D t T Z W N 0 a W 9 u M S 9 j d W V u d G F f Y m F s Y W 5 j Z V 9 j c m V n M T g 1 L 0 F 1 d G 9 S Z W 1 v d m V k Q 2 9 s d W 1 u c z E u e 0 N h c G F j a W R h Z C w x N X 0 m c X V v d D s s J n F 1 b 3 Q 7 U 2 V j d G l v b j E v Y 3 V l b n R h X 2 J h b G F u Y 2 V f Y 3 J l Z z E 4 N S 9 B d X R v U m V t b 3 Z l Z E N v b H V t b n M x L n t D c n V j Z U N h c G F j a W R h Z C w x N n 0 m c X V v d D s s J n F 1 b 3 Q 7 U 2 V j d G l v b j E v Y 3 V l b n R h X 2 J h b G F u Y 2 V f Y 3 J l Z z E 4 N S 9 B d X R v U m V t b 3 Z l Z E N v b H V t b n M x L n t Q b 3 J j Z W 5 0 Y W p l L D E 3 f S Z x d W 9 0 O 1 0 s J n F 1 b 3 Q 7 Q 2 9 s d W 1 u Q 2 9 1 b n Q m c X V v d D s 6 M T g s J n F 1 b 3 Q 7 S 2 V 5 Q 2 9 s d W 1 u T m F t Z X M m c X V v d D s 6 W 1 0 s J n F 1 b 3 Q 7 Q 2 9 s d W 1 u S W R l b n R p d G l l c y Z x d W 9 0 O z p b J n F 1 b 3 Q 7 U 2 V j d G l v b j E v Y 3 V l b n R h X 2 J h b G F u Y 2 V f Y 3 J l Z z E 4 N S 9 B d X R v U m V t b 3 Z l Z E N v b H V t b n M x L n t G Z W N o Y S w w f S Z x d W 9 0 O y w m c X V v d D t T Z W N 0 a W 9 u M S 9 j d W V u d G F f Y m F s Y W 5 j Z V 9 j c m V n M T g 1 L 0 F 1 d G 9 S Z W 1 v d m V k Q 2 9 s d W 1 u c z E u e 1 J l b W l 0 Z W 5 0 Z S w x f S Z x d W 9 0 O y w m c X V v d D t T Z W N 0 a W 9 u M S 9 j d W V u d G F f Y m F s Y W 5 j Z V 9 j c m V n M T g 1 L 0 F 1 d G 9 S Z W 1 v d m V k Q 2 9 s d W 1 u c z E u e 1 B 1 b n R v L D J 9 J n F 1 b 3 Q 7 L C Z x d W 9 0 O 1 N l Y 3 R p b 2 4 x L 2 N 1 Z W 5 0 Y V 9 i Y W x h b m N l X 2 N y Z W c x O D U v Q X V 0 b 1 J l b W 9 2 Z W R D b 2 x 1 b W 5 z M S 5 7 R G V z Y m F s Y W 5 j Z V 9 B Y 3 V t d W x h Z G 9 f U H J l d m l v L D N 9 J n F 1 b 3 Q 7 L C Z x d W 9 0 O 1 N l Y 3 R p b 2 4 x L 2 N 1 Z W 5 0 Y V 9 i Y W x h b m N l X 2 N y Z W c x O D U v Q X V 0 b 1 J l b W 9 2 Z W R D b 2 x 1 b W 5 z M S 5 7 T m 9 t a W 5 h Y 2 l v b i w 0 f S Z x d W 9 0 O y w m c X V v d D t T Z W N 0 a W 9 u M S 9 j d W V u d G F f Y m F s Y W 5 j Z V 9 j c m V n M T g 1 L 0 F 1 d G 9 S Z W 1 v d m V k Q 2 9 s d W 1 u c z E u e 0 1 l Z G l j a W 9 u L D V 9 J n F 1 b 3 Q 7 L C Z x d W 9 0 O 1 N l Y 3 R p b 2 4 x L 2 N 1 Z W 5 0 Y V 9 i Y W x h b m N l X 2 N y Z W c x O D U v Q X V 0 b 1 J l b W 9 2 Z W R D b 2 x 1 b W 5 z M S 5 7 R G V z Y m F s Y W 5 j Z V 9 E a W F y a W 8 s N n 0 m c X V v d D s s J n F 1 b 3 Q 7 U 2 V j d G l v b j E v Y 3 V l b n R h X 2 J h b G F u Y 2 V f Y 3 J l Z z E 4 N S 9 B d X R v U m V t b 3 Z l Z E N v b H V t b n M x L n t E Z X N i Y W x h b m N l X 0 F j d W 1 1 b G F k b y w 3 f S Z x d W 9 0 O y w m c X V v d D t T Z W N 0 a W 9 u M S 9 j d W V u d G F f Y m F s Y W 5 j Z V 9 j c m V n M T g 1 L 0 F 1 d G 9 S Z W 1 v d m V k Q 2 9 s d W 1 u c z E u e 0 N v b X B l b n N h Y 2 l v b l 9 H Y X N f V H J h b n N w b 3 J 0 Y W R v c i w 4 f S Z x d W 9 0 O y w m c X V v d D t T Z W N 0 a W 9 u M S 9 j d W V u d G F f Y m F s Y W 5 j Z V 9 j c m V n M T g 1 L 0 F 1 d G 9 S Z W 1 v d m V k Q 2 9 s d W 1 u c z E u e 0 N v b X B l b n N h Y 2 l v b l 9 H Y X N f U m V t a X R l b n R l L D l 9 J n F 1 b 3 Q 7 L C Z x d W 9 0 O 1 N l Y 3 R p b 2 4 x L 2 N 1 Z W 5 0 Y V 9 i Y W x h b m N l X 2 N y Z W c x O D U v Q X V 0 b 1 J l b W 9 2 Z W R D b 2 x 1 b W 5 z M S 5 7 R G V z Y m F s Y W 5 j Z V 9 Q b 3 N p d G l 2 b 1 9 Q Z X J k a W R v L D E w f S Z x d W 9 0 O y w m c X V v d D t T Z W N 0 a W 9 u M S 9 j d W V u d G F f Y m F s Y W 5 j Z V 9 j c m V n M T g 1 L 0 F 1 d G 9 S Z W 1 v d m V k Q 2 9 s d W 1 u c z E u e 0 N v b n R y Y W N 0 X 0 J h b G F u Y 2 V f V H J h b n N m Z X I s M T F 9 J n F 1 b 3 Q 7 L C Z x d W 9 0 O 1 N l Y 3 R p b 2 4 x L 2 N 1 Z W 5 0 Y V 9 i Y W x h b m N l X 2 N y Z W c x O D U v Q X V 0 b 1 J l b W 9 2 Z W R D b 2 x 1 b W 5 z M S 5 7 V H J h b n N m Z X J p Z G 9 f R G l m Z l 9 N Z W R p Y 2 l v b l 9 Q d W 5 0 b y w x M n 0 m c X V v d D s s J n F 1 b 3 Q 7 U 2 V j d G l v b j E v Y 3 V l b n R h X 2 J h b G F u Y 2 V f Y 3 J l Z z E 4 N S 9 B d X R v U m V t b 3 Z l Z E N v b H V t b n M x L n t U c m F u c 2 Z l c m l k b 1 9 E Z X N k Z V 9 D U k V H M T E 0 L D E z f S Z x d W 9 0 O y w m c X V v d D t T Z W N 0 a W 9 u M S 9 j d W V u d G F f Y m F s Y W 5 j Z V 9 j c m V n M T g 1 L 0 F 1 d G 9 S Z W 1 v d m V k Q 2 9 s d W 1 u c z E u e 1 R y Y W 5 z Z m V y a W R v X 0 R l c 2 R l X 0 N 1 Z W 5 0 Y X N f Q 2 9 u Z 2 V s Y W R h L D E 0 f S Z x d W 9 0 O y w m c X V v d D t T Z W N 0 a W 9 u M S 9 j d W V u d G F f Y m F s Y W 5 j Z V 9 j c m V n M T g 1 L 0 F 1 d G 9 S Z W 1 v d m V k Q 2 9 s d W 1 u c z E u e 0 N h c G F j a W R h Z C w x N X 0 m c X V v d D s s J n F 1 b 3 Q 7 U 2 V j d G l v b j E v Y 3 V l b n R h X 2 J h b G F u Y 2 V f Y 3 J l Z z E 4 N S 9 B d X R v U m V t b 3 Z l Z E N v b H V t b n M x L n t D c n V j Z U N h c G F j a W R h Z C w x N n 0 m c X V v d D s s J n F 1 b 3 Q 7 U 2 V j d G l v b j E v Y 3 V l b n R h X 2 J h b G F u Y 2 V f Y 3 J l Z z E 4 N S 9 B d X R v U m V t b 3 Z l Z E N v b H V t b n M x L n t Q b 3 J j Z W 5 0 Y W p l L D E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Y 3 V l b n R h X 2 J h b G F u Y 2 V f Y 3 J l Z z E 4 N S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d W V u d G F f Y m F s Y W 5 j Z V 9 j c m V n M T g 1 L 2 d v b G R f c H J k X 0 R h d G F i Y X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3 V l b n R h X 2 J h b G F u Y 2 V f Y 3 J l Z z E 4 N S 9 j Z 2 F f U 2 N o Z W 1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3 V l b n R h X 2 J h b G F u Y 2 V f Y 3 J l Z z E 4 N S 9 j d W V u d G F f Y m F s Y W 5 j Z V 9 j c m V n M T g 1 X 1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3 V l b n R h X 2 J h b G F u Y 2 V f Y 3 J l Z z E 4 N S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d W V u d G F f Y m F s Y W 5 j Z V 9 j c m V n M T g 1 L 0 Z p b G F z J T I w Z m l s d H J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3 V l b n R h X 2 J h b G F u Y 2 V f Y 3 J l Z z E 4 N S 9 G a W x h c y U y M G Z p b H R y Y W R h c z E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A M + b h b 1 a q k K i F Y u H y l J G J A A A A A A C A A A A A A A Q Z g A A A A E A A C A A A A D p x p X 9 r l G f Q T Z f t N F V c M q / H V 6 v n t Y D w k z 7 B z z / z b K U u Q A A A A A O g A A A A A I A A C A A A A B J T 4 y J I l 0 p 0 V 7 V D i 1 5 K u T S d P a 3 o z m T n A 3 b 9 F 6 d z H J 2 w 1 A A A A A F i 6 K l 4 C d F D G L x X M s Q L 3 2 K S Q E a i t G S c c e P 6 4 C N j L U 9 g u v D h G e l N 6 t N 6 g 3 O P i q g z K 4 R r K C V i F 2 Z E / 0 Z A k 1 R Y r 7 P 1 j h J + M l t f H J S 0 0 K G J G x f b 0 A A A A D w F h v Q d g e B X C t t 9 A s N w m O L D V g S + h O 9 D r s W + q z N h Z t W A l K u A R l s V o x 4 u 4 V I f Y p y n q N I o Y 3 8 d m K 8 A h I 4 w b 6 u a l U 0 < / D a t a M a s h u p > 
</file>

<file path=customXml/itemProps1.xml><?xml version="1.0" encoding="utf-8"?>
<ds:datastoreItem xmlns:ds="http://schemas.openxmlformats.org/officeDocument/2006/customXml" ds:itemID="{3B2B65D9-CD8B-4BF6-926D-EAF728A9702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32</vt:i4>
      </vt:variant>
    </vt:vector>
  </HeadingPairs>
  <TitlesOfParts>
    <vt:vector size="32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creg185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Nelson Humberto Tristancho Celis</dc:creator>
  <cp:keywords/>
  <dc:description/>
  <cp:lastModifiedBy>Fernando Toro Oviedo</cp:lastModifiedBy>
  <dcterms:created xsi:type="dcterms:W3CDTF">2022-11-30T14:20:39Z</dcterms:created>
  <dcterms:modified xsi:type="dcterms:W3CDTF">2026-07-27T14:26:41Z</dcterms:modified>
  <cp:category/>
</cp:coreProperties>
</file>